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65" windowHeight="4665" activeTab="0"/>
  </bookViews>
  <sheets>
    <sheet name="Sheet1" sheetId="1" r:id="rId1"/>
  </sheets>
  <definedNames>
    <definedName name="_xlnm.Print_Area" localSheetId="0">'Sheet1'!$A$1:$C$46</definedName>
  </definedNames>
  <calcPr fullCalcOnLoad="1"/>
</workbook>
</file>

<file path=xl/sharedStrings.xml><?xml version="1.0" encoding="utf-8"?>
<sst xmlns="http://schemas.openxmlformats.org/spreadsheetml/2006/main" count="46" uniqueCount="18">
  <si>
    <t>Income lost</t>
  </si>
  <si>
    <t>Budget</t>
  </si>
  <si>
    <t>Group A</t>
  </si>
  <si>
    <t>Group B</t>
  </si>
  <si>
    <t>Group C</t>
  </si>
  <si>
    <t>Leave during minimum attendance period</t>
  </si>
  <si>
    <t>Target and recruited</t>
  </si>
  <si>
    <t>Budget % missed by</t>
  </si>
  <si>
    <t>Retention rate (%)</t>
  </si>
  <si>
    <t>Achievement rate (%)</t>
  </si>
  <si>
    <t>Success rate (%)</t>
  </si>
  <si>
    <t>Do finish (retained/complete)</t>
  </si>
  <si>
    <t>Do achieve (succeed/pass)</t>
  </si>
  <si>
    <t>Do not achieve (non-achieve/fail)</t>
  </si>
  <si>
    <t>Do not finish (withdraw/drop-out)</t>
  </si>
  <si>
    <t>Do start (funded)</t>
  </si>
  <si>
    <t>Income per enrolment</t>
  </si>
  <si>
    <t>www.planningandfunding.co.uk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</si>
</sst>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0%"/>
  </numFmts>
  <fonts count="4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19" applyAlignment="1">
      <alignment horizontal="left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9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3" borderId="4" xfId="0" applyNumberFormat="1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ningandfunding.co.u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workbookViewId="0" topLeftCell="A1">
      <selection activeCell="B9" sqref="B9"/>
    </sheetView>
  </sheetViews>
  <sheetFormatPr defaultColWidth="9.140625" defaultRowHeight="18.75" customHeight="1"/>
  <cols>
    <col min="1" max="1" width="35.57421875" style="5" bestFit="1" customWidth="1"/>
    <col min="2" max="2" width="17.28125" style="21" customWidth="1"/>
    <col min="3" max="3" width="17.28125" style="22" customWidth="1"/>
    <col min="4" max="16384" width="17.28125" style="0" customWidth="1"/>
  </cols>
  <sheetData>
    <row r="1" spans="1:3" ht="18.75" customHeight="1">
      <c r="A1" s="25" t="s">
        <v>2</v>
      </c>
      <c r="B1" s="25"/>
      <c r="C1" s="25"/>
    </row>
    <row r="2" spans="1:3" ht="18.75" customHeight="1">
      <c r="A2" s="1" t="s">
        <v>16</v>
      </c>
      <c r="B2" s="7">
        <v>5000</v>
      </c>
      <c r="C2" s="8" t="s">
        <v>0</v>
      </c>
    </row>
    <row r="3" spans="1:3" ht="18.75" customHeight="1">
      <c r="A3" s="1" t="s">
        <v>6</v>
      </c>
      <c r="B3" s="9">
        <v>16</v>
      </c>
      <c r="C3" s="23"/>
    </row>
    <row r="4" spans="1:3" ht="18.75" customHeight="1">
      <c r="A4" s="1" t="s">
        <v>1</v>
      </c>
      <c r="B4" s="10">
        <f>B2*B3</f>
        <v>80000</v>
      </c>
      <c r="C4" s="24"/>
    </row>
    <row r="5" spans="1:3" ht="18.75" customHeight="1">
      <c r="A5" s="1" t="s">
        <v>5</v>
      </c>
      <c r="B5" s="9">
        <v>2</v>
      </c>
      <c r="C5" s="8">
        <f>(B2*B5)</f>
        <v>10000</v>
      </c>
    </row>
    <row r="6" spans="1:3" ht="18.75" customHeight="1">
      <c r="A6" s="1" t="s">
        <v>15</v>
      </c>
      <c r="B6" s="11">
        <f>B3-B5</f>
        <v>14</v>
      </c>
      <c r="C6" s="12"/>
    </row>
    <row r="7" spans="1:3" ht="18.75" customHeight="1">
      <c r="A7" s="1" t="s">
        <v>14</v>
      </c>
      <c r="B7" s="9">
        <v>3</v>
      </c>
      <c r="C7" s="8">
        <f>(B2*B7)/2</f>
        <v>7500</v>
      </c>
    </row>
    <row r="8" spans="1:3" ht="18.75" customHeight="1">
      <c r="A8" s="1" t="s">
        <v>11</v>
      </c>
      <c r="B8" s="11">
        <f>B6-B7</f>
        <v>11</v>
      </c>
      <c r="C8" s="12"/>
    </row>
    <row r="9" spans="1:3" ht="18.75" customHeight="1">
      <c r="A9" s="1" t="s">
        <v>13</v>
      </c>
      <c r="B9" s="9">
        <v>3</v>
      </c>
      <c r="C9" s="8">
        <f>(B2*B9)/2</f>
        <v>7500</v>
      </c>
    </row>
    <row r="10" spans="1:3" ht="18.75" customHeight="1" thickBot="1">
      <c r="A10" s="2" t="s">
        <v>12</v>
      </c>
      <c r="B10" s="13">
        <f>B8-B9</f>
        <v>8</v>
      </c>
      <c r="C10" s="14">
        <f>C5+C7+C9</f>
        <v>25000</v>
      </c>
    </row>
    <row r="11" spans="1:3" ht="18.75" customHeight="1" thickTop="1">
      <c r="A11" s="4" t="s">
        <v>8</v>
      </c>
      <c r="B11" s="15">
        <f>B8/B6</f>
        <v>0.7857142857142857</v>
      </c>
      <c r="C11" s="16"/>
    </row>
    <row r="12" spans="1:3" ht="18.75" customHeight="1">
      <c r="A12" s="1" t="s">
        <v>9</v>
      </c>
      <c r="B12" s="17">
        <f>B10/B8</f>
        <v>0.7272727272727273</v>
      </c>
      <c r="C12" s="16"/>
    </row>
    <row r="13" spans="1:3" ht="18.75" customHeight="1">
      <c r="A13" s="1" t="s">
        <v>10</v>
      </c>
      <c r="B13" s="17">
        <f>B10/B6</f>
        <v>0.5714285714285714</v>
      </c>
      <c r="C13" s="16"/>
    </row>
    <row r="14" spans="1:3" ht="18.75" customHeight="1">
      <c r="A14" s="1" t="s">
        <v>7</v>
      </c>
      <c r="B14" s="17">
        <f>C10/B4</f>
        <v>0.3125</v>
      </c>
      <c r="C14" s="16"/>
    </row>
    <row r="15" spans="1:3" ht="18.75" customHeight="1">
      <c r="A15" s="3"/>
      <c r="B15" s="18"/>
      <c r="C15" s="16"/>
    </row>
    <row r="16" spans="1:3" ht="18.75" customHeight="1">
      <c r="A16" s="25" t="s">
        <v>3</v>
      </c>
      <c r="B16" s="25"/>
      <c r="C16" s="25"/>
    </row>
    <row r="17" spans="1:3" ht="18.75" customHeight="1">
      <c r="A17" s="1" t="s">
        <v>16</v>
      </c>
      <c r="B17" s="7">
        <v>4000</v>
      </c>
      <c r="C17" s="8" t="s">
        <v>0</v>
      </c>
    </row>
    <row r="18" spans="1:3" ht="18.75" customHeight="1">
      <c r="A18" s="1" t="s">
        <v>6</v>
      </c>
      <c r="B18" s="9">
        <v>20</v>
      </c>
      <c r="C18" s="23"/>
    </row>
    <row r="19" spans="1:3" ht="18.75" customHeight="1">
      <c r="A19" s="1" t="s">
        <v>1</v>
      </c>
      <c r="B19" s="10">
        <f>B17*B18</f>
        <v>80000</v>
      </c>
      <c r="C19" s="24"/>
    </row>
    <row r="20" spans="1:3" ht="18.75" customHeight="1">
      <c r="A20" s="1" t="s">
        <v>5</v>
      </c>
      <c r="B20" s="9">
        <v>3</v>
      </c>
      <c r="C20" s="8">
        <f>(B17*B20)</f>
        <v>12000</v>
      </c>
    </row>
    <row r="21" spans="1:3" ht="18.75" customHeight="1">
      <c r="A21" s="1" t="s">
        <v>15</v>
      </c>
      <c r="B21" s="11">
        <f>B18-B20</f>
        <v>17</v>
      </c>
      <c r="C21" s="12"/>
    </row>
    <row r="22" spans="1:3" ht="18.75" customHeight="1">
      <c r="A22" s="1" t="s">
        <v>14</v>
      </c>
      <c r="B22" s="9">
        <v>2</v>
      </c>
      <c r="C22" s="8">
        <f>(B17*B22)/2</f>
        <v>4000</v>
      </c>
    </row>
    <row r="23" spans="1:3" ht="18.75" customHeight="1">
      <c r="A23" s="1" t="s">
        <v>11</v>
      </c>
      <c r="B23" s="11">
        <f>B21-B22</f>
        <v>15</v>
      </c>
      <c r="C23" s="12"/>
    </row>
    <row r="24" spans="1:3" ht="18.75" customHeight="1">
      <c r="A24" s="1" t="s">
        <v>13</v>
      </c>
      <c r="B24" s="9">
        <v>4</v>
      </c>
      <c r="C24" s="8">
        <f>(B17*B24)/2</f>
        <v>8000</v>
      </c>
    </row>
    <row r="25" spans="1:3" ht="18.75" customHeight="1" thickBot="1">
      <c r="A25" s="2" t="s">
        <v>12</v>
      </c>
      <c r="B25" s="19">
        <f>B23-B24</f>
        <v>11</v>
      </c>
      <c r="C25" s="14">
        <f>C20+C22+C24</f>
        <v>24000</v>
      </c>
    </row>
    <row r="26" spans="1:3" ht="18.75" customHeight="1" thickTop="1">
      <c r="A26" s="4" t="s">
        <v>8</v>
      </c>
      <c r="B26" s="20">
        <f>B23/B21</f>
        <v>0.8823529411764706</v>
      </c>
      <c r="C26" s="16"/>
    </row>
    <row r="27" spans="1:3" ht="18.75" customHeight="1">
      <c r="A27" s="1" t="s">
        <v>9</v>
      </c>
      <c r="B27" s="17">
        <f>B25/B23</f>
        <v>0.7333333333333333</v>
      </c>
      <c r="C27" s="16"/>
    </row>
    <row r="28" spans="1:3" ht="18.75" customHeight="1">
      <c r="A28" s="1" t="s">
        <v>10</v>
      </c>
      <c r="B28" s="17">
        <f>B25/B21</f>
        <v>0.6470588235294118</v>
      </c>
      <c r="C28" s="16"/>
    </row>
    <row r="29" spans="1:3" ht="18.75" customHeight="1">
      <c r="A29" s="1" t="s">
        <v>7</v>
      </c>
      <c r="B29" s="17">
        <f>C25/B19</f>
        <v>0.3</v>
      </c>
      <c r="C29" s="16"/>
    </row>
    <row r="30" spans="1:3" ht="18.75" customHeight="1">
      <c r="A30" s="3"/>
      <c r="B30" s="18"/>
      <c r="C30" s="16"/>
    </row>
    <row r="31" spans="1:3" ht="18.75" customHeight="1">
      <c r="A31" s="25" t="s">
        <v>4</v>
      </c>
      <c r="B31" s="25"/>
      <c r="C31" s="25"/>
    </row>
    <row r="32" spans="1:3" ht="18.75" customHeight="1">
      <c r="A32" s="1" t="s">
        <v>16</v>
      </c>
      <c r="B32" s="7">
        <v>6000</v>
      </c>
      <c r="C32" s="8" t="s">
        <v>0</v>
      </c>
    </row>
    <row r="33" spans="1:3" ht="18.75" customHeight="1">
      <c r="A33" s="1" t="s">
        <v>6</v>
      </c>
      <c r="B33" s="9">
        <v>18</v>
      </c>
      <c r="C33" s="23"/>
    </row>
    <row r="34" spans="1:3" ht="18.75" customHeight="1">
      <c r="A34" s="1" t="s">
        <v>1</v>
      </c>
      <c r="B34" s="10">
        <f>B32*B33</f>
        <v>108000</v>
      </c>
      <c r="C34" s="24"/>
    </row>
    <row r="35" spans="1:3" ht="18.75" customHeight="1">
      <c r="A35" s="1" t="s">
        <v>5</v>
      </c>
      <c r="B35" s="9">
        <v>6</v>
      </c>
      <c r="C35" s="8">
        <f>(B32*B35)</f>
        <v>36000</v>
      </c>
    </row>
    <row r="36" spans="1:3" ht="18.75" customHeight="1">
      <c r="A36" s="1" t="s">
        <v>15</v>
      </c>
      <c r="B36" s="11">
        <f>B33-B35</f>
        <v>12</v>
      </c>
      <c r="C36" s="12"/>
    </row>
    <row r="37" spans="1:3" ht="18.75" customHeight="1">
      <c r="A37" s="1" t="s">
        <v>14</v>
      </c>
      <c r="B37" s="9">
        <v>2</v>
      </c>
      <c r="C37" s="8">
        <f>(B32*B37)/2</f>
        <v>6000</v>
      </c>
    </row>
    <row r="38" spans="1:3" ht="18.75" customHeight="1">
      <c r="A38" s="1" t="s">
        <v>11</v>
      </c>
      <c r="B38" s="11">
        <f>B36-B37</f>
        <v>10</v>
      </c>
      <c r="C38" s="12"/>
    </row>
    <row r="39" spans="1:3" ht="18.75" customHeight="1">
      <c r="A39" s="1" t="s">
        <v>13</v>
      </c>
      <c r="B39" s="9">
        <v>1</v>
      </c>
      <c r="C39" s="8">
        <f>(B32*B39)/2</f>
        <v>3000</v>
      </c>
    </row>
    <row r="40" spans="1:3" ht="18.75" customHeight="1" thickBot="1">
      <c r="A40" s="2" t="s">
        <v>12</v>
      </c>
      <c r="B40" s="19">
        <f>B38-B39</f>
        <v>9</v>
      </c>
      <c r="C40" s="14">
        <f>C35+C37+C39</f>
        <v>45000</v>
      </c>
    </row>
    <row r="41" spans="1:3" ht="18.75" customHeight="1" thickTop="1">
      <c r="A41" s="4" t="s">
        <v>8</v>
      </c>
      <c r="B41" s="20">
        <f>B38/B36</f>
        <v>0.8333333333333334</v>
      </c>
      <c r="C41" s="16"/>
    </row>
    <row r="42" spans="1:3" ht="18.75" customHeight="1">
      <c r="A42" s="1" t="s">
        <v>9</v>
      </c>
      <c r="B42" s="17">
        <f>B40/B38</f>
        <v>0.9</v>
      </c>
      <c r="C42" s="16"/>
    </row>
    <row r="43" spans="1:3" ht="18.75" customHeight="1">
      <c r="A43" s="1" t="s">
        <v>10</v>
      </c>
      <c r="B43" s="17">
        <f>B40/B36</f>
        <v>0.75</v>
      </c>
      <c r="C43" s="16"/>
    </row>
    <row r="44" spans="1:3" ht="18.75" customHeight="1">
      <c r="A44" s="1" t="s">
        <v>7</v>
      </c>
      <c r="B44" s="17">
        <f>C40/B34</f>
        <v>0.4166666666666667</v>
      </c>
      <c r="C44" s="16"/>
    </row>
    <row r="46" ht="18.75" customHeight="1">
      <c r="A46" s="6" t="s">
        <v>17</v>
      </c>
    </row>
  </sheetData>
  <sheetProtection password="CA99" sheet="1" objects="1" scenarios="1" selectLockedCells="1"/>
  <mergeCells count="6">
    <mergeCell ref="C33:C34"/>
    <mergeCell ref="A1:C1"/>
    <mergeCell ref="A16:C16"/>
    <mergeCell ref="A31:C31"/>
    <mergeCell ref="C3:C4"/>
    <mergeCell ref="C18:C19"/>
  </mergeCells>
  <hyperlinks>
    <hyperlink ref="A46" r:id="rId1" display="www.planningandfunding.co.uk"/>
  </hyperlinks>
  <printOptions/>
  <pageMargins left="0.7480314960629921" right="0.7480314960629921" top="0.6299212598425197" bottom="0.6299212598425197" header="0.5118110236220472" footer="0.5118110236220472"/>
  <pageSetup fitToHeight="1" fitToWidth="1" horizontalDpi="600" verticalDpi="600" orientation="portrait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linford_n</dc:creator>
  <cp:keywords/>
  <dc:description/>
  <cp:lastModifiedBy>linford_n</cp:lastModifiedBy>
  <cp:lastPrinted>2010-01-23T16:44:31Z</cp:lastPrinted>
  <dcterms:created xsi:type="dcterms:W3CDTF">2010-01-21T17:08:24Z</dcterms:created>
  <dcterms:modified xsi:type="dcterms:W3CDTF">2010-01-23T16:44:58Z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