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k\Documents\2020\Editorial\E331\"/>
    </mc:Choice>
  </mc:AlternateContent>
  <bookViews>
    <workbookView xWindow="0" yWindow="0" windowWidth="25740" windowHeight="10485"/>
  </bookViews>
  <sheets>
    <sheet name="Summary" sheetId="4" r:id="rId1"/>
    <sheet name="1718" sheetId="3" r:id="rId2"/>
    <sheet name="1820" sheetId="2" r:id="rId3"/>
    <sheet name="1920" sheetId="1" r:id="rId4"/>
    <sheet name="NARTs" sheetId="5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5" l="1"/>
  <c r="H16" i="5" s="1"/>
  <c r="D15" i="5"/>
  <c r="D16" i="5" s="1"/>
  <c r="H13" i="5"/>
  <c r="G13" i="5"/>
  <c r="G15" i="5" s="1"/>
  <c r="G16" i="5" s="1"/>
  <c r="F13" i="5"/>
  <c r="F15" i="5" s="1"/>
  <c r="F16" i="5" s="1"/>
  <c r="E13" i="5"/>
  <c r="E15" i="5" s="1"/>
  <c r="E16" i="5" s="1"/>
  <c r="D13" i="5"/>
  <c r="C13" i="5"/>
  <c r="C15" i="5" s="1"/>
  <c r="C16" i="5" s="1"/>
  <c r="F7" i="5"/>
  <c r="F8" i="5" s="1"/>
  <c r="H5" i="5"/>
  <c r="H7" i="5" s="1"/>
  <c r="H8" i="5" s="1"/>
  <c r="G5" i="5"/>
  <c r="G7" i="5" s="1"/>
  <c r="G8" i="5" s="1"/>
  <c r="F5" i="5"/>
  <c r="E5" i="5"/>
  <c r="E7" i="5" s="1"/>
  <c r="E8" i="5" s="1"/>
  <c r="D5" i="5"/>
  <c r="D7" i="5" s="1"/>
  <c r="D8" i="5" s="1"/>
  <c r="C5" i="5"/>
  <c r="C7" i="5" s="1"/>
  <c r="C8" i="5" s="1"/>
  <c r="J18" i="3" l="1"/>
  <c r="J36" i="3" s="1"/>
  <c r="J42" i="3" s="1"/>
  <c r="I18" i="3"/>
  <c r="I36" i="3" s="1"/>
  <c r="I42" i="3" s="1"/>
  <c r="H18" i="3"/>
  <c r="H36" i="3" s="1"/>
  <c r="H42" i="3" s="1"/>
  <c r="G18" i="3"/>
  <c r="G36" i="3" s="1"/>
  <c r="G42" i="3" s="1"/>
  <c r="E18" i="3"/>
  <c r="E36" i="3" s="1"/>
  <c r="E42" i="3" s="1"/>
  <c r="D18" i="3"/>
  <c r="D30" i="3" s="1"/>
  <c r="C18" i="3"/>
  <c r="C30" i="3" s="1"/>
  <c r="B18" i="3"/>
  <c r="B36" i="3" s="1"/>
  <c r="B42" i="3" s="1"/>
  <c r="J17" i="3"/>
  <c r="J35" i="3" s="1"/>
  <c r="J41" i="3" s="1"/>
  <c r="I17" i="3"/>
  <c r="I35" i="3" s="1"/>
  <c r="I41" i="3" s="1"/>
  <c r="H17" i="3"/>
  <c r="H35" i="3" s="1"/>
  <c r="H41" i="3" s="1"/>
  <c r="G17" i="3"/>
  <c r="G35" i="3" s="1"/>
  <c r="G41" i="3" s="1"/>
  <c r="E17" i="3"/>
  <c r="E35" i="3" s="1"/>
  <c r="E41" i="3" s="1"/>
  <c r="D17" i="3"/>
  <c r="D35" i="3" s="1"/>
  <c r="D41" i="3" s="1"/>
  <c r="C17" i="3"/>
  <c r="C29" i="3" s="1"/>
  <c r="B17" i="3"/>
  <c r="B35" i="3" s="1"/>
  <c r="B41" i="3" s="1"/>
  <c r="J16" i="3"/>
  <c r="J34" i="3" s="1"/>
  <c r="J40" i="3" s="1"/>
  <c r="I16" i="3"/>
  <c r="I34" i="3" s="1"/>
  <c r="I40" i="3" s="1"/>
  <c r="H16" i="3"/>
  <c r="H28" i="3" s="1"/>
  <c r="G16" i="3"/>
  <c r="G34" i="3" s="1"/>
  <c r="G40" i="3" s="1"/>
  <c r="E16" i="3"/>
  <c r="E34" i="3" s="1"/>
  <c r="E40" i="3" s="1"/>
  <c r="D16" i="3"/>
  <c r="D34" i="3" s="1"/>
  <c r="D40" i="3" s="1"/>
  <c r="C16" i="3"/>
  <c r="C34" i="3" s="1"/>
  <c r="C40" i="3" s="1"/>
  <c r="B16" i="3"/>
  <c r="B34" i="3" s="1"/>
  <c r="B40" i="3" s="1"/>
  <c r="J15" i="3"/>
  <c r="J33" i="3" s="1"/>
  <c r="J39" i="3" s="1"/>
  <c r="I15" i="3"/>
  <c r="I33" i="3" s="1"/>
  <c r="I39" i="3" s="1"/>
  <c r="H15" i="3"/>
  <c r="H33" i="3" s="1"/>
  <c r="H39" i="3" s="1"/>
  <c r="G15" i="3"/>
  <c r="G33" i="3" s="1"/>
  <c r="G39" i="3" s="1"/>
  <c r="E15" i="3"/>
  <c r="E33" i="3" s="1"/>
  <c r="E39" i="3" s="1"/>
  <c r="D15" i="3"/>
  <c r="D27" i="3" s="1"/>
  <c r="C15" i="3"/>
  <c r="C27" i="3" s="1"/>
  <c r="B15" i="3"/>
  <c r="B33" i="3" s="1"/>
  <c r="B39" i="3" s="1"/>
  <c r="J18" i="2"/>
  <c r="J36" i="2" s="1"/>
  <c r="J42" i="2" s="1"/>
  <c r="I18" i="2"/>
  <c r="I30" i="2" s="1"/>
  <c r="H18" i="2"/>
  <c r="H36" i="2" s="1"/>
  <c r="H42" i="2" s="1"/>
  <c r="G18" i="2"/>
  <c r="G36" i="2" s="1"/>
  <c r="G42" i="2" s="1"/>
  <c r="E18" i="2"/>
  <c r="E36" i="2" s="1"/>
  <c r="E42" i="2" s="1"/>
  <c r="D18" i="2"/>
  <c r="D36" i="2" s="1"/>
  <c r="D42" i="2" s="1"/>
  <c r="C18" i="2"/>
  <c r="C36" i="2" s="1"/>
  <c r="C42" i="2" s="1"/>
  <c r="B18" i="2"/>
  <c r="B36" i="2" s="1"/>
  <c r="B42" i="2" s="1"/>
  <c r="J17" i="2"/>
  <c r="J35" i="2" s="1"/>
  <c r="J41" i="2" s="1"/>
  <c r="I17" i="2"/>
  <c r="I35" i="2" s="1"/>
  <c r="I41" i="2" s="1"/>
  <c r="H17" i="2"/>
  <c r="H35" i="2" s="1"/>
  <c r="H41" i="2" s="1"/>
  <c r="G17" i="2"/>
  <c r="G35" i="2" s="1"/>
  <c r="G41" i="2" s="1"/>
  <c r="E17" i="2"/>
  <c r="E35" i="2" s="1"/>
  <c r="E41" i="2" s="1"/>
  <c r="D17" i="2"/>
  <c r="D35" i="2" s="1"/>
  <c r="D41" i="2" s="1"/>
  <c r="C17" i="2"/>
  <c r="C35" i="2" s="1"/>
  <c r="C41" i="2" s="1"/>
  <c r="B17" i="2"/>
  <c r="B35" i="2" s="1"/>
  <c r="B41" i="2" s="1"/>
  <c r="J16" i="2"/>
  <c r="J34" i="2" s="1"/>
  <c r="J40" i="2" s="1"/>
  <c r="I16" i="2"/>
  <c r="I34" i="2" s="1"/>
  <c r="I40" i="2" s="1"/>
  <c r="H16" i="2"/>
  <c r="H34" i="2" s="1"/>
  <c r="H40" i="2" s="1"/>
  <c r="G16" i="2"/>
  <c r="G34" i="2" s="1"/>
  <c r="G40" i="2" s="1"/>
  <c r="E16" i="2"/>
  <c r="E34" i="2" s="1"/>
  <c r="E40" i="2" s="1"/>
  <c r="D16" i="2"/>
  <c r="D34" i="2" s="1"/>
  <c r="D40" i="2" s="1"/>
  <c r="C16" i="2"/>
  <c r="C34" i="2" s="1"/>
  <c r="C40" i="2" s="1"/>
  <c r="B16" i="2"/>
  <c r="B34" i="2" s="1"/>
  <c r="B40" i="2" s="1"/>
  <c r="J15" i="2"/>
  <c r="J33" i="2" s="1"/>
  <c r="J39" i="2" s="1"/>
  <c r="I15" i="2"/>
  <c r="I33" i="2" s="1"/>
  <c r="I39" i="2" s="1"/>
  <c r="H15" i="2"/>
  <c r="H27" i="2" s="1"/>
  <c r="G15" i="2"/>
  <c r="G33" i="2" s="1"/>
  <c r="G39" i="2" s="1"/>
  <c r="E15" i="2"/>
  <c r="E33" i="2" s="1"/>
  <c r="E39" i="2" s="1"/>
  <c r="D15" i="2"/>
  <c r="D33" i="2" s="1"/>
  <c r="D39" i="2" s="1"/>
  <c r="C15" i="2"/>
  <c r="C33" i="2" s="1"/>
  <c r="C39" i="2" s="1"/>
  <c r="B15" i="2"/>
  <c r="B33" i="2" s="1"/>
  <c r="B39" i="2" s="1"/>
  <c r="C42" i="1"/>
  <c r="J18" i="1"/>
  <c r="J36" i="1" s="1"/>
  <c r="J42" i="1" s="1"/>
  <c r="E18" i="1"/>
  <c r="E36" i="1" s="1"/>
  <c r="E42" i="1" s="1"/>
  <c r="J17" i="1"/>
  <c r="J35" i="1" s="1"/>
  <c r="J41" i="1" s="1"/>
  <c r="E17" i="1"/>
  <c r="E35" i="1" s="1"/>
  <c r="E41" i="1" s="1"/>
  <c r="J16" i="1"/>
  <c r="J34" i="1" s="1"/>
  <c r="J40" i="1" s="1"/>
  <c r="E16" i="1"/>
  <c r="E34" i="1" s="1"/>
  <c r="E40" i="1" s="1"/>
  <c r="J15" i="1"/>
  <c r="J27" i="1" s="1"/>
  <c r="E15" i="1"/>
  <c r="E33" i="1" s="1"/>
  <c r="E39" i="1" s="1"/>
  <c r="I18" i="1"/>
  <c r="I36" i="1" s="1"/>
  <c r="I42" i="1" s="1"/>
  <c r="D18" i="1"/>
  <c r="D30" i="1" s="1"/>
  <c r="I17" i="1"/>
  <c r="I35" i="1" s="1"/>
  <c r="I41" i="1" s="1"/>
  <c r="D17" i="1"/>
  <c r="D29" i="1" s="1"/>
  <c r="I16" i="1"/>
  <c r="I34" i="1" s="1"/>
  <c r="I40" i="1" s="1"/>
  <c r="D16" i="1"/>
  <c r="D28" i="1" s="1"/>
  <c r="I15" i="1"/>
  <c r="I27" i="1" s="1"/>
  <c r="D15" i="1"/>
  <c r="D27" i="1" s="1"/>
  <c r="C16" i="1"/>
  <c r="C34" i="1" s="1"/>
  <c r="C40" i="1" s="1"/>
  <c r="H16" i="1"/>
  <c r="H34" i="1" s="1"/>
  <c r="H40" i="1" s="1"/>
  <c r="C17" i="1"/>
  <c r="C35" i="1" s="1"/>
  <c r="C41" i="1" s="1"/>
  <c r="H17" i="1"/>
  <c r="H35" i="1" s="1"/>
  <c r="H41" i="1" s="1"/>
  <c r="C18" i="1"/>
  <c r="C36" i="1" s="1"/>
  <c r="H18" i="1"/>
  <c r="H36" i="1" s="1"/>
  <c r="H42" i="1" s="1"/>
  <c r="H15" i="1"/>
  <c r="H33" i="1" s="1"/>
  <c r="H39" i="1" s="1"/>
  <c r="C15" i="1"/>
  <c r="C27" i="1" s="1"/>
  <c r="B16" i="1"/>
  <c r="B34" i="1" s="1"/>
  <c r="B40" i="1" s="1"/>
  <c r="G16" i="1"/>
  <c r="G34" i="1" s="1"/>
  <c r="G40" i="1" s="1"/>
  <c r="B17" i="1"/>
  <c r="B35" i="1" s="1"/>
  <c r="B41" i="1" s="1"/>
  <c r="G17" i="1"/>
  <c r="G35" i="1" s="1"/>
  <c r="G41" i="1" s="1"/>
  <c r="B18" i="1"/>
  <c r="B36" i="1" s="1"/>
  <c r="B42" i="1" s="1"/>
  <c r="G18" i="1"/>
  <c r="G36" i="1" s="1"/>
  <c r="G42" i="1" s="1"/>
  <c r="G15" i="1"/>
  <c r="G33" i="1" s="1"/>
  <c r="G39" i="1" s="1"/>
  <c r="B15" i="1"/>
  <c r="B33" i="1" s="1"/>
  <c r="B39" i="1" s="1"/>
  <c r="C28" i="3" l="1"/>
  <c r="H29" i="3"/>
  <c r="C33" i="3"/>
  <c r="C39" i="3" s="1"/>
  <c r="C35" i="3"/>
  <c r="C41" i="3" s="1"/>
  <c r="C36" i="3"/>
  <c r="C42" i="3" s="1"/>
  <c r="D28" i="3"/>
  <c r="D29" i="3"/>
  <c r="I30" i="3"/>
  <c r="B27" i="3"/>
  <c r="G27" i="3"/>
  <c r="B28" i="3"/>
  <c r="G28" i="3"/>
  <c r="B29" i="3"/>
  <c r="G29" i="3"/>
  <c r="B30" i="3"/>
  <c r="G30" i="3"/>
  <c r="H27" i="3"/>
  <c r="H30" i="3"/>
  <c r="H34" i="3"/>
  <c r="H40" i="3" s="1"/>
  <c r="I27" i="3"/>
  <c r="I29" i="3"/>
  <c r="D33" i="3"/>
  <c r="D39" i="3" s="1"/>
  <c r="D36" i="3"/>
  <c r="D42" i="3" s="1"/>
  <c r="I28" i="3"/>
  <c r="E27" i="3"/>
  <c r="J27" i="3"/>
  <c r="E28" i="3"/>
  <c r="J28" i="3"/>
  <c r="E29" i="3"/>
  <c r="J29" i="3"/>
  <c r="E30" i="3"/>
  <c r="J30" i="3"/>
  <c r="C27" i="2"/>
  <c r="C28" i="2"/>
  <c r="H28" i="2"/>
  <c r="H29" i="2"/>
  <c r="H30" i="2"/>
  <c r="H33" i="2"/>
  <c r="H39" i="2" s="1"/>
  <c r="D27" i="2"/>
  <c r="D28" i="2"/>
  <c r="D29" i="2"/>
  <c r="D30" i="2"/>
  <c r="I36" i="2"/>
  <c r="I42" i="2" s="1"/>
  <c r="B27" i="2"/>
  <c r="G27" i="2"/>
  <c r="B28" i="2"/>
  <c r="G28" i="2"/>
  <c r="B29" i="2"/>
  <c r="G29" i="2"/>
  <c r="B30" i="2"/>
  <c r="G30" i="2"/>
  <c r="C29" i="2"/>
  <c r="C30" i="2"/>
  <c r="I27" i="2"/>
  <c r="I28" i="2"/>
  <c r="I29" i="2"/>
  <c r="E27" i="2"/>
  <c r="J27" i="2"/>
  <c r="E28" i="2"/>
  <c r="J28" i="2"/>
  <c r="E29" i="2"/>
  <c r="J29" i="2"/>
  <c r="E30" i="2"/>
  <c r="J30" i="2"/>
  <c r="H27" i="1"/>
  <c r="E27" i="1"/>
  <c r="E30" i="1"/>
  <c r="C28" i="1"/>
  <c r="C30" i="1"/>
  <c r="E29" i="1"/>
  <c r="C29" i="1"/>
  <c r="E28" i="1"/>
  <c r="J33" i="1"/>
  <c r="J39" i="1" s="1"/>
  <c r="D33" i="1"/>
  <c r="D39" i="1" s="1"/>
  <c r="D35" i="1"/>
  <c r="D41" i="1" s="1"/>
  <c r="B27" i="1"/>
  <c r="H30" i="1"/>
  <c r="H29" i="1"/>
  <c r="H28" i="1"/>
  <c r="J30" i="1"/>
  <c r="J29" i="1"/>
  <c r="J28" i="1"/>
  <c r="I33" i="1"/>
  <c r="I39" i="1" s="1"/>
  <c r="D34" i="1"/>
  <c r="D40" i="1" s="1"/>
  <c r="D36" i="1"/>
  <c r="D42" i="1" s="1"/>
  <c r="G30" i="1"/>
  <c r="G29" i="1"/>
  <c r="G28" i="1"/>
  <c r="I30" i="1"/>
  <c r="I29" i="1"/>
  <c r="I28" i="1"/>
  <c r="C33" i="1"/>
  <c r="C39" i="1" s="1"/>
  <c r="G27" i="1"/>
  <c r="B30" i="1"/>
  <c r="B29" i="1"/>
  <c r="B28" i="1"/>
</calcChain>
</file>

<file path=xl/sharedStrings.xml><?xml version="1.0" encoding="utf-8"?>
<sst xmlns="http://schemas.openxmlformats.org/spreadsheetml/2006/main" count="359" uniqueCount="44">
  <si>
    <t>Intermediate Apprenticeship</t>
  </si>
  <si>
    <t>Advanced Apprenticeship</t>
  </si>
  <si>
    <t>Higher Apprenticeship</t>
  </si>
  <si>
    <t>Totals</t>
  </si>
  <si>
    <t>Total (all age)</t>
  </si>
  <si>
    <t>Total excl not known (all age)</t>
  </si>
  <si>
    <t>Total white</t>
  </si>
  <si>
    <t>Total BAME</t>
  </si>
  <si>
    <t>Non-white %</t>
  </si>
  <si>
    <t>Total not-known</t>
  </si>
  <si>
    <t>16-18</t>
  </si>
  <si>
    <t>White %</t>
  </si>
  <si>
    <t>All age</t>
  </si>
  <si>
    <t>19-24</t>
  </si>
  <si>
    <t>25+</t>
  </si>
  <si>
    <t>Starts</t>
  </si>
  <si>
    <t>Achievements</t>
  </si>
  <si>
    <t>Apprenticeship starts 2019/20 to quarter 3</t>
  </si>
  <si>
    <t>Apprenticeship achievements 2019/20 to quarter 3</t>
  </si>
  <si>
    <t>Source: https://assets.publishing.service.gov.uk/government/uploads/system/uploads/attachment_data/file/899752/201920-July_PT_app_start_ach_demog_LAD.xlsx</t>
  </si>
  <si>
    <t>Apprenticeship starts 2018/19 to quarter 3</t>
  </si>
  <si>
    <t>Apprenticeship achievements 2018/19 to quarter 3</t>
  </si>
  <si>
    <t>Apprenticeship starts 2017/18 to quarter 3</t>
  </si>
  <si>
    <t>Apprenticeship achievements 2017/18 to quarter 3</t>
  </si>
  <si>
    <t>17/18</t>
  </si>
  <si>
    <t>18/19</t>
  </si>
  <si>
    <t>19/20 to Q3</t>
  </si>
  <si>
    <t>Academic year</t>
  </si>
  <si>
    <t>Source: ESFA Apprenticeship demographic, sector subject area and local authority district PivotTable tool</t>
  </si>
  <si>
    <t>Analysis by FE Week</t>
  </si>
  <si>
    <t>BAME apprentices by age and level</t>
  </si>
  <si>
    <t>E&amp;T 16-18 NARTS 2018/19</t>
  </si>
  <si>
    <t>13/14</t>
  </si>
  <si>
    <t>14/15</t>
  </si>
  <si>
    <t>15/16</t>
  </si>
  <si>
    <t>16/17</t>
  </si>
  <si>
    <t>All</t>
  </si>
  <si>
    <t>Not known</t>
  </si>
  <si>
    <t>All excl not known</t>
  </si>
  <si>
    <t>White</t>
  </si>
  <si>
    <t>BAME %</t>
  </si>
  <si>
    <t>Appren  16-18 NARTS 2018/19</t>
  </si>
  <si>
    <t>Source: ESFA National Achievement Rate Tables</t>
  </si>
  <si>
    <t xml:space="preserve">Analysis by FE Week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</si>
</sst>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0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8"/>
      <color theme="1"/>
      <name val="Trebuchet MS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7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4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37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7" fontId="3" fillId="0" borderId="2" xfId="0" applyNumberFormat="1" applyFont="1" applyBorder="1" applyAlignment="1">
      <alignment horizontal="center" vertical="center" wrapText="1"/>
    </xf>
    <xf numFmtId="37" fontId="3" fillId="0" borderId="2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7" fillId="3" borderId="2" xfId="0" applyNumberFormat="1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5" fontId="8" fillId="0" borderId="0" xfId="0" applyNumberFormat="1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16" fillId="3" borderId="4" xfId="0" applyFont="1" applyFill="1" applyBorder="1"/>
    <xf numFmtId="0" fontId="16" fillId="3" borderId="4" xfId="0" applyFont="1" applyFill="1" applyBorder="1" applyAlignment="1">
      <alignment horizontal="center"/>
    </xf>
    <xf numFmtId="3" fontId="0" fillId="0" borderId="4" xfId="0" applyNumberFormat="1" applyBorder="1"/>
    <xf numFmtId="9" fontId="0" fillId="0" borderId="4" xfId="0" applyNumberFormat="1" applyBorder="1"/>
    <xf numFmtId="0" fontId="2" fillId="0" borderId="5" xfId="0" applyFont="1" applyBorder="1"/>
    <xf numFmtId="164" fontId="2" fillId="0" borderId="5" xfId="0" applyNumberFormat="1" applyFont="1" applyBorder="1"/>
    <xf numFmtId="0" fontId="0" fillId="0" borderId="3" xfId="0" applyBorder="1"/>
    <xf numFmtId="0" fontId="17" fillId="0" borderId="4" xfId="0" applyFont="1" applyBorder="1"/>
    <xf numFmtId="3" fontId="18" fillId="7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>
                <a:solidFill>
                  <a:sysClr val="windowText" lastClr="000000"/>
                </a:solidFill>
                <a:latin typeface="DIN" pitchFamily="50" charset="0"/>
              </a:rPr>
              <a:t>Proportion of 16-18s BAME</a:t>
            </a:r>
          </a:p>
        </c:rich>
      </c:tx>
      <c:layout>
        <c:manualLayout>
          <c:xMode val="edge"/>
          <c:yMode val="edge"/>
          <c:x val="0.2024741084873469"/>
          <c:y val="3.3353088928400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NARTs!$B$8</c:f>
              <c:strCache>
                <c:ptCount val="1"/>
                <c:pt idx="0">
                  <c:v>BAME %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NARTs!$C$2:$H$2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NARTs!$C$8:$H$8</c:f>
              <c:numCache>
                <c:formatCode>0.0%</c:formatCode>
                <c:ptCount val="6"/>
                <c:pt idx="0">
                  <c:v>0.20885077464503865</c:v>
                </c:pt>
                <c:pt idx="1">
                  <c:v>0.21913637202435876</c:v>
                </c:pt>
                <c:pt idx="2">
                  <c:v>0.23009457625035612</c:v>
                </c:pt>
                <c:pt idx="3">
                  <c:v>0.23643664377339291</c:v>
                </c:pt>
                <c:pt idx="4">
                  <c:v>0.24711450524362322</c:v>
                </c:pt>
                <c:pt idx="5">
                  <c:v>0.25767979030921306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NARTs!$B$16</c:f>
              <c:strCache>
                <c:ptCount val="1"/>
                <c:pt idx="0">
                  <c:v>BAME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NARTs!$C$2:$H$2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NARTs!$C$16:$H$16</c:f>
              <c:numCache>
                <c:formatCode>0.0%</c:formatCode>
                <c:ptCount val="6"/>
                <c:pt idx="0">
                  <c:v>7.2237960339943341E-2</c:v>
                </c:pt>
                <c:pt idx="1">
                  <c:v>7.8977331539178186E-2</c:v>
                </c:pt>
                <c:pt idx="2">
                  <c:v>8.0796586059743936E-2</c:v>
                </c:pt>
                <c:pt idx="3">
                  <c:v>8.2540854953374598E-2</c:v>
                </c:pt>
                <c:pt idx="4">
                  <c:v>8.5728061716489834E-2</c:v>
                </c:pt>
                <c:pt idx="5">
                  <c:v>7.7750496901671906E-2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595672"/>
        <c:axId val="800596064"/>
      </c:lineChart>
      <c:catAx>
        <c:axId val="80059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DIN" pitchFamily="50" charset="0"/>
                <a:ea typeface="+mn-ea"/>
                <a:cs typeface="+mn-cs"/>
              </a:defRPr>
            </a:pPr>
            <a:endParaRPr lang="en-US"/>
          </a:p>
        </c:txPr>
        <c:crossAx val="800596064"/>
        <c:crosses val="autoZero"/>
        <c:auto val="1"/>
        <c:lblAlgn val="ctr"/>
        <c:lblOffset val="100"/>
        <c:noMultiLvlLbl val="0"/>
      </c:catAx>
      <c:valAx>
        <c:axId val="800596064"/>
        <c:scaling>
          <c:orientation val="minMax"/>
          <c:max val="0.30000000000000004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DIN" pitchFamily="50" charset="0"/>
                <a:ea typeface="+mn-ea"/>
                <a:cs typeface="+mn-cs"/>
              </a:defRPr>
            </a:pPr>
            <a:endParaRPr lang="en-US"/>
          </a:p>
        </c:txPr>
        <c:crossAx val="800595672"/>
        <c:crosses val="autoZero"/>
        <c:crossBetween val="between"/>
        <c:minorUnit val="1.0000000000000002E-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</xdr:colOff>
      <xdr:row>2</xdr:row>
      <xdr:rowOff>28574</xdr:rowOff>
    </xdr:from>
    <xdr:to>
      <xdr:col>17</xdr:col>
      <xdr:colOff>219075</xdr:colOff>
      <xdr:row>15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466725</xdr:colOff>
      <xdr:row>4</xdr:row>
      <xdr:rowOff>142875</xdr:rowOff>
    </xdr:from>
    <xdr:to>
      <xdr:col>15</xdr:col>
      <xdr:colOff>266700</xdr:colOff>
      <xdr:row>7</xdr:row>
      <xdr:rowOff>104775</xdr:rowOff>
    </xdr:to>
    <xdr:sp macro="" textlink="">
      <xdr:nvSpPr>
        <xdr:cNvPr id="3" name="TextBox 2"/>
        <xdr:cNvSpPr txBox="1"/>
      </xdr:nvSpPr>
      <xdr:spPr>
        <a:xfrm>
          <a:off x="8505825" y="1857375"/>
          <a:ext cx="28479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500" b="1">
              <a:latin typeface="DIN" pitchFamily="50" charset="0"/>
            </a:rPr>
            <a:t>FE</a:t>
          </a:r>
          <a:r>
            <a:rPr lang="en-GB" sz="1500" b="1" baseline="0">
              <a:latin typeface="DIN" pitchFamily="50" charset="0"/>
            </a:rPr>
            <a:t> excluding apprenticeships</a:t>
          </a:r>
          <a:endParaRPr lang="en-GB" sz="1500" b="1">
            <a:latin typeface="DIN" pitchFamily="50" charset="0"/>
          </a:endParaRPr>
        </a:p>
      </xdr:txBody>
    </xdr:sp>
    <xdr:clientData/>
  </xdr:twoCellAnchor>
  <xdr:twoCellAnchor>
    <xdr:from>
      <xdr:col>11</xdr:col>
      <xdr:colOff>200025</xdr:colOff>
      <xdr:row>9</xdr:row>
      <xdr:rowOff>152400</xdr:rowOff>
    </xdr:from>
    <xdr:to>
      <xdr:col>14</xdr:col>
      <xdr:colOff>209550</xdr:colOff>
      <xdr:row>12</xdr:row>
      <xdr:rowOff>114300</xdr:rowOff>
    </xdr:to>
    <xdr:sp macro="" textlink="">
      <xdr:nvSpPr>
        <xdr:cNvPr id="4" name="TextBox 3"/>
        <xdr:cNvSpPr txBox="1"/>
      </xdr:nvSpPr>
      <xdr:spPr>
        <a:xfrm>
          <a:off x="8848725" y="2838450"/>
          <a:ext cx="18383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500" b="1">
              <a:latin typeface="DIN" pitchFamily="50" charset="0"/>
            </a:rPr>
            <a:t>A</a:t>
          </a:r>
          <a:r>
            <a:rPr lang="en-GB" sz="1500" b="1" baseline="0">
              <a:latin typeface="DIN" pitchFamily="50" charset="0"/>
            </a:rPr>
            <a:t>pprenticeships</a:t>
          </a:r>
          <a:endParaRPr lang="en-GB" sz="1500" b="1">
            <a:latin typeface="DIN" pitchFamily="50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thnicity-N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Ts"/>
    </sheetNames>
    <sheetDataSet>
      <sheetData sheetId="0">
        <row r="7">
          <cell r="C7" t="str">
            <v>13/14</v>
          </cell>
          <cell r="D7" t="str">
            <v>14/15</v>
          </cell>
          <cell r="E7" t="str">
            <v>15/16</v>
          </cell>
          <cell r="F7" t="str">
            <v>16/17</v>
          </cell>
          <cell r="G7" t="str">
            <v>17/18</v>
          </cell>
          <cell r="H7" t="str">
            <v>18/19</v>
          </cell>
        </row>
        <row r="13">
          <cell r="B13" t="str">
            <v>BAME %</v>
          </cell>
          <cell r="C13">
            <v>0.20885077464503865</v>
          </cell>
          <cell r="D13">
            <v>0.21913637202435876</v>
          </cell>
          <cell r="E13">
            <v>0.23009457625035612</v>
          </cell>
          <cell r="F13">
            <v>0.23643664377339291</v>
          </cell>
          <cell r="G13">
            <v>0.24711450524362322</v>
          </cell>
          <cell r="H13">
            <v>0.25767979030921306</v>
          </cell>
        </row>
        <row r="21">
          <cell r="B21" t="str">
            <v>BAME %</v>
          </cell>
          <cell r="C21">
            <v>7.2237960339943341E-2</v>
          </cell>
          <cell r="D21">
            <v>7.8977331539178186E-2</v>
          </cell>
          <cell r="E21">
            <v>8.0796586059743936E-2</v>
          </cell>
          <cell r="F21">
            <v>8.2540854953374598E-2</v>
          </cell>
          <cell r="G21">
            <v>8.5728061716489834E-2</v>
          </cell>
          <cell r="H21">
            <v>7.7750496901671906E-2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abSelected="1" workbookViewId="0">
      <selection activeCell="A22" sqref="A22"/>
    </sheetView>
  </sheetViews>
  <sheetFormatPr defaultRowHeight="16.5" x14ac:dyDescent="0.25"/>
  <cols>
    <col min="1" max="1" width="9.140625" style="23"/>
    <col min="2" max="2" width="11.5703125" style="23" customWidth="1"/>
    <col min="3" max="3" width="25.7109375" style="28" customWidth="1"/>
    <col min="4" max="7" width="9.140625" style="23"/>
    <col min="8" max="8" width="1.140625" style="32" customWidth="1"/>
    <col min="9" max="16384" width="9.140625" style="23"/>
  </cols>
  <sheetData>
    <row r="1" spans="2:12" s="22" customFormat="1" x14ac:dyDescent="0.25">
      <c r="C1" s="27"/>
      <c r="H1" s="31"/>
    </row>
    <row r="2" spans="2:12" x14ac:dyDescent="0.25">
      <c r="D2" s="43" t="s">
        <v>15</v>
      </c>
      <c r="E2" s="43"/>
      <c r="F2" s="43"/>
      <c r="G2" s="43"/>
      <c r="I2" s="43" t="s">
        <v>16</v>
      </c>
      <c r="J2" s="43"/>
      <c r="K2" s="43"/>
      <c r="L2" s="43"/>
    </row>
    <row r="3" spans="2:12" ht="33" x14ac:dyDescent="0.25">
      <c r="B3" s="24" t="s">
        <v>27</v>
      </c>
      <c r="C3" s="29" t="s">
        <v>30</v>
      </c>
      <c r="D3" s="25" t="s">
        <v>12</v>
      </c>
      <c r="E3" s="25" t="s">
        <v>10</v>
      </c>
      <c r="F3" s="25" t="s">
        <v>13</v>
      </c>
      <c r="G3" s="25" t="s">
        <v>14</v>
      </c>
      <c r="H3" s="33"/>
      <c r="I3" s="25" t="s">
        <v>12</v>
      </c>
      <c r="J3" s="25" t="s">
        <v>10</v>
      </c>
      <c r="K3" s="25" t="s">
        <v>13</v>
      </c>
      <c r="L3" s="25" t="s">
        <v>14</v>
      </c>
    </row>
    <row r="4" spans="2:12" x14ac:dyDescent="0.25">
      <c r="B4" s="44" t="s">
        <v>24</v>
      </c>
      <c r="C4" s="30" t="s">
        <v>0</v>
      </c>
      <c r="D4" s="26">
        <v>0.10754172418120216</v>
      </c>
      <c r="E4" s="26">
        <v>6.7676442152755395E-2</v>
      </c>
      <c r="F4" s="26">
        <v>0.11224944320712694</v>
      </c>
      <c r="G4" s="26">
        <v>0.15054378935317689</v>
      </c>
      <c r="H4" s="34"/>
      <c r="I4" s="26">
        <v>0.1053095544856581</v>
      </c>
      <c r="J4" s="26">
        <v>7.1444518865818263E-2</v>
      </c>
      <c r="K4" s="26">
        <v>9.5588235294117641E-2</v>
      </c>
      <c r="L4" s="26">
        <v>0.13637098077233803</v>
      </c>
    </row>
    <row r="5" spans="2:12" x14ac:dyDescent="0.25">
      <c r="B5" s="44"/>
      <c r="C5" s="30" t="s">
        <v>1</v>
      </c>
      <c r="D5" s="26">
        <v>0.11463995602516337</v>
      </c>
      <c r="E5" s="26">
        <v>9.0279495424189962E-2</v>
      </c>
      <c r="F5" s="26">
        <v>0.10935171385991058</v>
      </c>
      <c r="G5" s="26">
        <v>0.1327204826199368</v>
      </c>
      <c r="H5" s="34"/>
      <c r="I5" s="26">
        <v>0.10716556171101625</v>
      </c>
      <c r="J5" s="26">
        <v>9.1718266253869973E-2</v>
      </c>
      <c r="K5" s="26">
        <v>8.612825328682587E-2</v>
      </c>
      <c r="L5" s="26">
        <v>0.13212765957446809</v>
      </c>
    </row>
    <row r="6" spans="2:12" x14ac:dyDescent="0.25">
      <c r="B6" s="44"/>
      <c r="C6" s="30" t="s">
        <v>2</v>
      </c>
      <c r="D6" s="26">
        <v>0.1349274124679761</v>
      </c>
      <c r="E6" s="26">
        <v>0.12251655629139073</v>
      </c>
      <c r="F6" s="26">
        <v>0.14379562043795621</v>
      </c>
      <c r="G6" s="26">
        <v>0.13180610889774236</v>
      </c>
      <c r="H6" s="34"/>
      <c r="I6" s="26">
        <v>0.14313222079589216</v>
      </c>
      <c r="J6" s="26">
        <v>0.10526315789473684</v>
      </c>
      <c r="K6" s="26">
        <v>0.10416666666666667</v>
      </c>
      <c r="L6" s="26">
        <v>0.15794143744454303</v>
      </c>
    </row>
    <row r="7" spans="2:12" ht="17.25" thickBot="1" x14ac:dyDescent="0.3">
      <c r="B7" s="44"/>
      <c r="C7" s="36" t="s">
        <v>3</v>
      </c>
      <c r="D7" s="37">
        <v>0.11412661512677731</v>
      </c>
      <c r="E7" s="38">
        <v>7.7914691943127959E-2</v>
      </c>
      <c r="F7" s="37">
        <v>0.11488111140796153</v>
      </c>
      <c r="G7" s="37">
        <v>0.13867893526125535</v>
      </c>
      <c r="H7" s="35"/>
      <c r="I7" s="37">
        <v>0.10821496558793381</v>
      </c>
      <c r="J7" s="38">
        <v>7.908341483861954E-2</v>
      </c>
      <c r="K7" s="37">
        <v>9.1735232715215526E-2</v>
      </c>
      <c r="L7" s="37">
        <v>0.13681757656458057</v>
      </c>
    </row>
    <row r="8" spans="2:12" ht="17.25" thickTop="1" x14ac:dyDescent="0.25">
      <c r="C8" s="27"/>
      <c r="D8" s="22"/>
      <c r="E8" s="22"/>
      <c r="F8" s="22"/>
      <c r="G8" s="22"/>
      <c r="I8" s="22"/>
      <c r="J8" s="22"/>
      <c r="K8" s="22"/>
      <c r="L8" s="22"/>
    </row>
    <row r="9" spans="2:12" ht="33" x14ac:dyDescent="0.25">
      <c r="B9" s="24" t="s">
        <v>27</v>
      </c>
      <c r="C9" s="29" t="s">
        <v>30</v>
      </c>
      <c r="D9" s="25" t="s">
        <v>12</v>
      </c>
      <c r="E9" s="25" t="s">
        <v>10</v>
      </c>
      <c r="F9" s="25" t="s">
        <v>13</v>
      </c>
      <c r="G9" s="25" t="s">
        <v>14</v>
      </c>
      <c r="H9" s="33"/>
      <c r="I9" s="25" t="s">
        <v>12</v>
      </c>
      <c r="J9" s="25" t="s">
        <v>10</v>
      </c>
      <c r="K9" s="25" t="s">
        <v>13</v>
      </c>
      <c r="L9" s="25" t="s">
        <v>14</v>
      </c>
    </row>
    <row r="10" spans="2:12" x14ac:dyDescent="0.25">
      <c r="B10" s="44" t="s">
        <v>25</v>
      </c>
      <c r="C10" s="30" t="s">
        <v>0</v>
      </c>
      <c r="D10" s="26">
        <v>0.11733182907911437</v>
      </c>
      <c r="E10" s="26">
        <v>6.8710749907646848E-2</v>
      </c>
      <c r="F10" s="26">
        <v>0.12070732957457714</v>
      </c>
      <c r="G10" s="26">
        <v>0.16851623510069871</v>
      </c>
      <c r="H10" s="34"/>
      <c r="I10" s="26">
        <v>9.6978215038650742E-2</v>
      </c>
      <c r="J10" s="26">
        <v>6.2760261748958948E-2</v>
      </c>
      <c r="K10" s="26">
        <v>9.9959200326397393E-2</v>
      </c>
      <c r="L10" s="26">
        <v>0.1365137614678899</v>
      </c>
    </row>
    <row r="11" spans="2:12" x14ac:dyDescent="0.25">
      <c r="B11" s="44"/>
      <c r="C11" s="30" t="s">
        <v>1</v>
      </c>
      <c r="D11" s="26">
        <v>0.12119802268101192</v>
      </c>
      <c r="E11" s="26">
        <v>8.8189788550799383E-2</v>
      </c>
      <c r="F11" s="26">
        <v>0.11831442463533225</v>
      </c>
      <c r="G11" s="26">
        <v>0.13974755280783102</v>
      </c>
      <c r="H11" s="34"/>
      <c r="I11" s="26">
        <v>0.10504451038575667</v>
      </c>
      <c r="J11" s="26">
        <v>8.0317740511915273E-2</v>
      </c>
      <c r="K11" s="26">
        <v>8.9376053962900506E-2</v>
      </c>
      <c r="L11" s="26">
        <v>0.13771517996870108</v>
      </c>
    </row>
    <row r="12" spans="2:12" x14ac:dyDescent="0.25">
      <c r="B12" s="44"/>
      <c r="C12" s="30" t="s">
        <v>2</v>
      </c>
      <c r="D12" s="26">
        <v>0.14955448937628513</v>
      </c>
      <c r="E12" s="26">
        <v>0.13299232736572891</v>
      </c>
      <c r="F12" s="26">
        <v>0.15939849624060151</v>
      </c>
      <c r="G12" s="26">
        <v>0.14687309024241191</v>
      </c>
      <c r="H12" s="34"/>
      <c r="I12" s="26">
        <v>0.13527272727272727</v>
      </c>
      <c r="J12" s="26">
        <v>0.11650485436893204</v>
      </c>
      <c r="K12" s="26">
        <v>9.9744245524296671E-2</v>
      </c>
      <c r="L12" s="26">
        <v>0.1532349602724177</v>
      </c>
    </row>
    <row r="13" spans="2:12" ht="17.25" thickBot="1" x14ac:dyDescent="0.3">
      <c r="B13" s="44"/>
      <c r="C13" s="36" t="s">
        <v>3</v>
      </c>
      <c r="D13" s="37">
        <v>0.12512929251137775</v>
      </c>
      <c r="E13" s="38">
        <v>7.9202808756712109E-2</v>
      </c>
      <c r="F13" s="37">
        <v>0.12637554585152838</v>
      </c>
      <c r="G13" s="37">
        <v>0.14962650396304955</v>
      </c>
      <c r="H13" s="35"/>
      <c r="I13" s="37">
        <v>0.10365886907683079</v>
      </c>
      <c r="J13" s="38">
        <v>7.0493805618565691E-2</v>
      </c>
      <c r="K13" s="37">
        <v>9.4212883224250782E-2</v>
      </c>
      <c r="L13" s="37">
        <v>0.13926470588235293</v>
      </c>
    </row>
    <row r="14" spans="2:12" ht="17.25" thickTop="1" x14ac:dyDescent="0.25">
      <c r="C14" s="27"/>
      <c r="D14" s="22"/>
      <c r="E14" s="22"/>
      <c r="F14" s="22"/>
      <c r="G14" s="22"/>
      <c r="I14" s="22"/>
      <c r="J14" s="22"/>
      <c r="K14" s="22"/>
      <c r="L14" s="22"/>
    </row>
    <row r="15" spans="2:12" ht="33" x14ac:dyDescent="0.25">
      <c r="B15" s="24" t="s">
        <v>27</v>
      </c>
      <c r="C15" s="29" t="s">
        <v>30</v>
      </c>
      <c r="D15" s="25" t="s">
        <v>12</v>
      </c>
      <c r="E15" s="25" t="s">
        <v>10</v>
      </c>
      <c r="F15" s="25" t="s">
        <v>13</v>
      </c>
      <c r="G15" s="25" t="s">
        <v>14</v>
      </c>
      <c r="H15" s="33"/>
      <c r="I15" s="25" t="s">
        <v>12</v>
      </c>
      <c r="J15" s="25" t="s">
        <v>10</v>
      </c>
      <c r="K15" s="25" t="s">
        <v>13</v>
      </c>
      <c r="L15" s="25" t="s">
        <v>14</v>
      </c>
    </row>
    <row r="16" spans="2:12" x14ac:dyDescent="0.25">
      <c r="B16" s="44" t="s">
        <v>26</v>
      </c>
      <c r="C16" s="30" t="s">
        <v>0</v>
      </c>
      <c r="D16" s="26">
        <v>0.11623246492985972</v>
      </c>
      <c r="E16" s="26">
        <v>6.5296932169997185E-2</v>
      </c>
      <c r="F16" s="26">
        <v>0.13415168785620343</v>
      </c>
      <c r="G16" s="26">
        <v>0.16912042280105699</v>
      </c>
      <c r="H16" s="34"/>
      <c r="I16" s="26">
        <v>0.1011184661036293</v>
      </c>
      <c r="J16" s="26">
        <v>6.1123348017621149E-2</v>
      </c>
      <c r="K16" s="26">
        <v>0.11033950617283951</v>
      </c>
      <c r="L16" s="26">
        <v>0.14893617021276595</v>
      </c>
    </row>
    <row r="17" spans="2:12" x14ac:dyDescent="0.25">
      <c r="B17" s="44"/>
      <c r="C17" s="30" t="s">
        <v>1</v>
      </c>
      <c r="D17" s="26">
        <v>0.123991069895243</v>
      </c>
      <c r="E17" s="26">
        <v>8.2938388625592413E-2</v>
      </c>
      <c r="F17" s="26">
        <v>0.12399571505088378</v>
      </c>
      <c r="G17" s="26">
        <v>0.14844695441710368</v>
      </c>
      <c r="H17" s="34"/>
      <c r="I17" s="26">
        <v>9.3785057213372228E-2</v>
      </c>
      <c r="J17" s="26">
        <v>6.4080944350758853E-2</v>
      </c>
      <c r="K17" s="26">
        <v>9.4304960195958354E-2</v>
      </c>
      <c r="L17" s="26">
        <v>0.11423335369578497</v>
      </c>
    </row>
    <row r="18" spans="2:12" x14ac:dyDescent="0.25">
      <c r="B18" s="44"/>
      <c r="C18" s="30" t="s">
        <v>2</v>
      </c>
      <c r="D18" s="26">
        <v>0.16148491879350349</v>
      </c>
      <c r="E18" s="26">
        <v>0.14432989690721648</v>
      </c>
      <c r="F18" s="26">
        <v>0.17241379310344829</v>
      </c>
      <c r="G18" s="26">
        <v>0.1579575280362682</v>
      </c>
      <c r="H18" s="34"/>
      <c r="I18" s="26">
        <v>0.12413793103448276</v>
      </c>
      <c r="J18" s="26">
        <v>0.11666666666666667</v>
      </c>
      <c r="K18" s="26">
        <v>0.12580645161290321</v>
      </c>
      <c r="L18" s="26">
        <v>0.12403100775193798</v>
      </c>
    </row>
    <row r="19" spans="2:12" ht="17.25" thickBot="1" x14ac:dyDescent="0.3">
      <c r="B19" s="44"/>
      <c r="C19" s="36" t="s">
        <v>3</v>
      </c>
      <c r="D19" s="37">
        <v>0.13063096939159208</v>
      </c>
      <c r="E19" s="38">
        <v>7.7447425670775921E-2</v>
      </c>
      <c r="F19" s="37">
        <v>0.13848101265822785</v>
      </c>
      <c r="G19" s="37">
        <v>0.15653868971946774</v>
      </c>
      <c r="H19" s="35"/>
      <c r="I19" s="37">
        <v>0.1000812017864393</v>
      </c>
      <c r="J19" s="38">
        <v>6.3683866753755716E-2</v>
      </c>
      <c r="K19" s="37">
        <v>0.10373572090151281</v>
      </c>
      <c r="L19" s="37">
        <v>0.12841453111799492</v>
      </c>
    </row>
    <row r="20" spans="2:12" ht="9" customHeight="1" thickTop="1" x14ac:dyDescent="0.25">
      <c r="C20" s="27"/>
      <c r="D20" s="22"/>
      <c r="E20" s="22"/>
      <c r="F20" s="22"/>
      <c r="G20" s="22"/>
      <c r="I20" s="22"/>
      <c r="J20" s="22"/>
      <c r="K20" s="22"/>
      <c r="L20" s="22"/>
    </row>
    <row r="21" spans="2:12" x14ac:dyDescent="0.25">
      <c r="B21" s="40" t="s">
        <v>28</v>
      </c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2:12" ht="11.25" customHeight="1" x14ac:dyDescent="0.25">
      <c r="B22" s="40" t="s">
        <v>29</v>
      </c>
      <c r="C22" s="41"/>
      <c r="D22" s="41"/>
      <c r="E22" s="41"/>
      <c r="F22" s="41"/>
      <c r="G22" s="41"/>
      <c r="H22" s="41"/>
      <c r="I22" s="41"/>
      <c r="J22" s="42"/>
      <c r="K22" s="39"/>
      <c r="L22" s="39"/>
    </row>
  </sheetData>
  <mergeCells count="7">
    <mergeCell ref="B22:J22"/>
    <mergeCell ref="D2:G2"/>
    <mergeCell ref="I2:L2"/>
    <mergeCell ref="B4:B7"/>
    <mergeCell ref="B10:B13"/>
    <mergeCell ref="B16:B19"/>
    <mergeCell ref="B21:L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70" zoomScaleNormal="70" workbookViewId="0">
      <selection sqref="A1:XFD1048576"/>
    </sheetView>
  </sheetViews>
  <sheetFormatPr defaultRowHeight="15" x14ac:dyDescent="0.25"/>
  <cols>
    <col min="1" max="1" width="28.5703125" style="6" bestFit="1" customWidth="1"/>
    <col min="2" max="2" width="11.42578125" style="3" bestFit="1" customWidth="1"/>
    <col min="3" max="4" width="10.85546875" style="3" customWidth="1"/>
    <col min="5" max="5" width="11" style="3" bestFit="1" customWidth="1"/>
    <col min="6" max="6" width="1.5703125" style="3" customWidth="1"/>
    <col min="7" max="7" width="11.85546875" style="3" customWidth="1"/>
    <col min="8" max="10" width="10.85546875" style="3" customWidth="1"/>
    <col min="11" max="16384" width="9.140625" style="3"/>
  </cols>
  <sheetData>
    <row r="1" spans="1:10" s="17" customFormat="1" ht="49.5" customHeight="1" x14ac:dyDescent="0.25">
      <c r="A1" s="16"/>
      <c r="B1" s="45" t="s">
        <v>22</v>
      </c>
      <c r="C1" s="45"/>
      <c r="D1" s="45"/>
      <c r="E1" s="45"/>
      <c r="G1" s="45" t="s">
        <v>23</v>
      </c>
      <c r="H1" s="45"/>
      <c r="I1" s="45"/>
      <c r="J1" s="45"/>
    </row>
    <row r="2" spans="1:10" x14ac:dyDescent="0.25">
      <c r="A2" s="1" t="s">
        <v>4</v>
      </c>
      <c r="B2" s="2" t="s">
        <v>12</v>
      </c>
      <c r="C2" s="2" t="s">
        <v>10</v>
      </c>
      <c r="D2" s="2" t="s">
        <v>13</v>
      </c>
      <c r="E2" s="2" t="s">
        <v>14</v>
      </c>
      <c r="F2" s="2"/>
      <c r="G2" s="2" t="s">
        <v>12</v>
      </c>
      <c r="H2" s="2" t="s">
        <v>10</v>
      </c>
      <c r="I2" s="2" t="s">
        <v>13</v>
      </c>
      <c r="J2" s="2" t="s">
        <v>14</v>
      </c>
    </row>
    <row r="3" spans="1:10" x14ac:dyDescent="0.2">
      <c r="A3" s="4" t="s">
        <v>0</v>
      </c>
      <c r="B3" s="21">
        <v>161390</v>
      </c>
      <c r="C3" s="21">
        <v>62630</v>
      </c>
      <c r="D3" s="21">
        <v>45380</v>
      </c>
      <c r="E3" s="21">
        <v>53380</v>
      </c>
      <c r="F3" s="5"/>
      <c r="G3" s="21">
        <v>149030</v>
      </c>
      <c r="H3" s="21">
        <v>45230</v>
      </c>
      <c r="I3" s="21">
        <v>41160</v>
      </c>
      <c r="J3" s="21">
        <v>62650</v>
      </c>
    </row>
    <row r="4" spans="1:10" x14ac:dyDescent="0.2">
      <c r="A4" s="4" t="s">
        <v>1</v>
      </c>
      <c r="B4" s="21">
        <v>166220</v>
      </c>
      <c r="C4" s="21">
        <v>40850</v>
      </c>
      <c r="D4" s="21">
        <v>54320</v>
      </c>
      <c r="E4" s="21">
        <v>71050</v>
      </c>
      <c r="F4" s="5"/>
      <c r="G4" s="21">
        <v>111360</v>
      </c>
      <c r="H4" s="21">
        <v>26110</v>
      </c>
      <c r="I4" s="21">
        <v>37770</v>
      </c>
      <c r="J4" s="21">
        <v>47480</v>
      </c>
    </row>
    <row r="5" spans="1:10" x14ac:dyDescent="0.2">
      <c r="A5" s="4" t="s">
        <v>2</v>
      </c>
      <c r="B5" s="21">
        <v>48150</v>
      </c>
      <c r="C5" s="21">
        <v>3100</v>
      </c>
      <c r="D5" s="21">
        <v>14000</v>
      </c>
      <c r="E5" s="21">
        <v>31050</v>
      </c>
      <c r="F5" s="5"/>
      <c r="G5" s="21">
        <v>15770</v>
      </c>
      <c r="H5" s="21">
        <v>970</v>
      </c>
      <c r="I5" s="21">
        <v>3400</v>
      </c>
      <c r="J5" s="21">
        <v>11410</v>
      </c>
    </row>
    <row r="6" spans="1:10" s="10" customFormat="1" ht="15.75" thickBot="1" x14ac:dyDescent="0.25">
      <c r="A6" s="11" t="s">
        <v>3</v>
      </c>
      <c r="B6" s="21">
        <v>375760</v>
      </c>
      <c r="C6" s="21">
        <v>106570</v>
      </c>
      <c r="D6" s="21">
        <v>113710</v>
      </c>
      <c r="E6" s="21">
        <v>155480</v>
      </c>
      <c r="F6" s="12"/>
      <c r="G6" s="21">
        <v>276160</v>
      </c>
      <c r="H6" s="21">
        <v>72300</v>
      </c>
      <c r="I6" s="21">
        <v>82330</v>
      </c>
      <c r="J6" s="21">
        <v>121540</v>
      </c>
    </row>
    <row r="7" spans="1:10" ht="15.75" thickTop="1" x14ac:dyDescent="0.25"/>
    <row r="8" spans="1:10" x14ac:dyDescent="0.25">
      <c r="A8" s="1" t="s">
        <v>9</v>
      </c>
      <c r="B8" s="2" t="s">
        <v>12</v>
      </c>
      <c r="C8" s="2" t="s">
        <v>10</v>
      </c>
      <c r="D8" s="2" t="s">
        <v>13</v>
      </c>
      <c r="E8" s="2" t="s">
        <v>14</v>
      </c>
      <c r="F8" s="2"/>
      <c r="G8" s="2" t="s">
        <v>12</v>
      </c>
      <c r="H8" s="2" t="s">
        <v>10</v>
      </c>
      <c r="I8" s="2" t="s">
        <v>13</v>
      </c>
      <c r="J8" s="2" t="s">
        <v>14</v>
      </c>
    </row>
    <row r="9" spans="1:10" x14ac:dyDescent="0.2">
      <c r="A9" s="4" t="s">
        <v>0</v>
      </c>
      <c r="B9" s="21">
        <v>2010</v>
      </c>
      <c r="C9" s="21">
        <v>570</v>
      </c>
      <c r="D9" s="21">
        <v>480</v>
      </c>
      <c r="E9" s="21">
        <v>970</v>
      </c>
      <c r="F9" s="5"/>
      <c r="G9" s="21">
        <v>1560</v>
      </c>
      <c r="H9" s="21">
        <v>440</v>
      </c>
      <c r="I9" s="21">
        <v>360</v>
      </c>
      <c r="J9" s="21">
        <v>760</v>
      </c>
    </row>
    <row r="10" spans="1:10" x14ac:dyDescent="0.2">
      <c r="A10" s="4" t="s">
        <v>1</v>
      </c>
      <c r="B10" s="21">
        <v>2490</v>
      </c>
      <c r="C10" s="21">
        <v>420</v>
      </c>
      <c r="D10" s="21">
        <v>640</v>
      </c>
      <c r="E10" s="21">
        <v>1430</v>
      </c>
      <c r="F10" s="5"/>
      <c r="G10" s="21">
        <v>1250</v>
      </c>
      <c r="H10" s="21">
        <v>270</v>
      </c>
      <c r="I10" s="21">
        <v>500</v>
      </c>
      <c r="J10" s="21">
        <v>480</v>
      </c>
    </row>
    <row r="11" spans="1:10" x14ac:dyDescent="0.2">
      <c r="A11" s="4" t="s">
        <v>2</v>
      </c>
      <c r="B11" s="21">
        <v>1310</v>
      </c>
      <c r="C11" s="21">
        <v>80</v>
      </c>
      <c r="D11" s="21">
        <v>300</v>
      </c>
      <c r="E11" s="21">
        <v>930</v>
      </c>
      <c r="F11" s="5"/>
      <c r="G11" s="21">
        <v>190</v>
      </c>
      <c r="H11" s="21">
        <v>20</v>
      </c>
      <c r="I11" s="21">
        <v>40</v>
      </c>
      <c r="J11" s="21">
        <v>140</v>
      </c>
    </row>
    <row r="12" spans="1:10" ht="15.75" thickBot="1" x14ac:dyDescent="0.25">
      <c r="A12" s="11" t="s">
        <v>3</v>
      </c>
      <c r="B12" s="21">
        <v>5820</v>
      </c>
      <c r="C12" s="21">
        <v>1070</v>
      </c>
      <c r="D12" s="21">
        <v>1420</v>
      </c>
      <c r="E12" s="21">
        <v>3330</v>
      </c>
      <c r="F12" s="12"/>
      <c r="G12" s="21">
        <v>3000</v>
      </c>
      <c r="H12" s="21">
        <v>730</v>
      </c>
      <c r="I12" s="21">
        <v>900</v>
      </c>
      <c r="J12" s="21">
        <v>1380</v>
      </c>
    </row>
    <row r="13" spans="1:10" ht="15.75" thickTop="1" x14ac:dyDescent="0.25">
      <c r="A13" s="3"/>
    </row>
    <row r="14" spans="1:10" ht="25.5" x14ac:dyDescent="0.25">
      <c r="A14" s="1" t="s">
        <v>5</v>
      </c>
      <c r="B14" s="2" t="s">
        <v>12</v>
      </c>
      <c r="C14" s="2" t="s">
        <v>10</v>
      </c>
      <c r="D14" s="2" t="s">
        <v>13</v>
      </c>
      <c r="E14" s="2" t="s">
        <v>14</v>
      </c>
      <c r="F14" s="2"/>
      <c r="G14" s="2" t="s">
        <v>12</v>
      </c>
      <c r="H14" s="2" t="s">
        <v>10</v>
      </c>
      <c r="I14" s="2" t="s">
        <v>13</v>
      </c>
      <c r="J14" s="2" t="s">
        <v>14</v>
      </c>
    </row>
    <row r="15" spans="1:10" x14ac:dyDescent="0.25">
      <c r="A15" s="4" t="s">
        <v>0</v>
      </c>
      <c r="B15" s="5">
        <f t="shared" ref="B15:E18" si="0">B3-B9</f>
        <v>159380</v>
      </c>
      <c r="C15" s="5">
        <f t="shared" si="0"/>
        <v>62060</v>
      </c>
      <c r="D15" s="5">
        <f t="shared" si="0"/>
        <v>44900</v>
      </c>
      <c r="E15" s="5">
        <f t="shared" si="0"/>
        <v>52410</v>
      </c>
      <c r="F15" s="5"/>
      <c r="G15" s="5">
        <f t="shared" ref="G15:J18" si="1">G3-G9</f>
        <v>147470</v>
      </c>
      <c r="H15" s="5">
        <f t="shared" si="1"/>
        <v>44790</v>
      </c>
      <c r="I15" s="5">
        <f t="shared" si="1"/>
        <v>40800</v>
      </c>
      <c r="J15" s="5">
        <f t="shared" si="1"/>
        <v>61890</v>
      </c>
    </row>
    <row r="16" spans="1:10" x14ac:dyDescent="0.25">
      <c r="A16" s="4" t="s">
        <v>1</v>
      </c>
      <c r="B16" s="5">
        <f t="shared" si="0"/>
        <v>163730</v>
      </c>
      <c r="C16" s="5">
        <f t="shared" si="0"/>
        <v>40430</v>
      </c>
      <c r="D16" s="5">
        <f t="shared" si="0"/>
        <v>53680</v>
      </c>
      <c r="E16" s="5">
        <f t="shared" si="0"/>
        <v>69620</v>
      </c>
      <c r="F16" s="5"/>
      <c r="G16" s="5">
        <f t="shared" si="1"/>
        <v>110110</v>
      </c>
      <c r="H16" s="5">
        <f t="shared" si="1"/>
        <v>25840</v>
      </c>
      <c r="I16" s="5">
        <f t="shared" si="1"/>
        <v>37270</v>
      </c>
      <c r="J16" s="5">
        <f t="shared" si="1"/>
        <v>47000</v>
      </c>
    </row>
    <row r="17" spans="1:10" x14ac:dyDescent="0.25">
      <c r="A17" s="4" t="s">
        <v>2</v>
      </c>
      <c r="B17" s="5">
        <f t="shared" si="0"/>
        <v>46840</v>
      </c>
      <c r="C17" s="5">
        <f t="shared" si="0"/>
        <v>3020</v>
      </c>
      <c r="D17" s="5">
        <f t="shared" si="0"/>
        <v>13700</v>
      </c>
      <c r="E17" s="5">
        <f t="shared" si="0"/>
        <v>30120</v>
      </c>
      <c r="F17" s="5"/>
      <c r="G17" s="5">
        <f t="shared" si="1"/>
        <v>15580</v>
      </c>
      <c r="H17" s="5">
        <f t="shared" si="1"/>
        <v>950</v>
      </c>
      <c r="I17" s="5">
        <f t="shared" si="1"/>
        <v>3360</v>
      </c>
      <c r="J17" s="5">
        <f t="shared" si="1"/>
        <v>11270</v>
      </c>
    </row>
    <row r="18" spans="1:10" ht="15.75" thickBot="1" x14ac:dyDescent="0.3">
      <c r="A18" s="11" t="s">
        <v>3</v>
      </c>
      <c r="B18" s="12">
        <f t="shared" si="0"/>
        <v>369940</v>
      </c>
      <c r="C18" s="12">
        <f t="shared" si="0"/>
        <v>105500</v>
      </c>
      <c r="D18" s="12">
        <f t="shared" si="0"/>
        <v>112290</v>
      </c>
      <c r="E18" s="12">
        <f t="shared" si="0"/>
        <v>152150</v>
      </c>
      <c r="F18" s="12"/>
      <c r="G18" s="12">
        <f t="shared" si="1"/>
        <v>273160</v>
      </c>
      <c r="H18" s="12">
        <f t="shared" si="1"/>
        <v>71570</v>
      </c>
      <c r="I18" s="12">
        <f t="shared" si="1"/>
        <v>81430</v>
      </c>
      <c r="J18" s="12">
        <f t="shared" si="1"/>
        <v>120160</v>
      </c>
    </row>
    <row r="19" spans="1:10" ht="15.75" thickTop="1" x14ac:dyDescent="0.25"/>
    <row r="20" spans="1:10" x14ac:dyDescent="0.25">
      <c r="A20" s="1" t="s">
        <v>6</v>
      </c>
      <c r="B20" s="2" t="s">
        <v>12</v>
      </c>
      <c r="C20" s="2" t="s">
        <v>10</v>
      </c>
      <c r="D20" s="2" t="s">
        <v>13</v>
      </c>
      <c r="E20" s="2" t="s">
        <v>14</v>
      </c>
      <c r="F20" s="2"/>
      <c r="G20" s="2" t="s">
        <v>12</v>
      </c>
      <c r="H20" s="2" t="s">
        <v>10</v>
      </c>
      <c r="I20" s="2" t="s">
        <v>13</v>
      </c>
      <c r="J20" s="2" t="s">
        <v>14</v>
      </c>
    </row>
    <row r="21" spans="1:10" x14ac:dyDescent="0.2">
      <c r="A21" s="4" t="s">
        <v>0</v>
      </c>
      <c r="B21" s="21">
        <v>142240</v>
      </c>
      <c r="C21" s="21">
        <v>57860</v>
      </c>
      <c r="D21" s="21">
        <v>39860</v>
      </c>
      <c r="E21" s="21">
        <v>44520</v>
      </c>
      <c r="F21" s="5"/>
      <c r="G21" s="21">
        <v>131940</v>
      </c>
      <c r="H21" s="21">
        <v>41590</v>
      </c>
      <c r="I21" s="21">
        <v>36900</v>
      </c>
      <c r="J21" s="21">
        <v>53450</v>
      </c>
    </row>
    <row r="22" spans="1:10" x14ac:dyDescent="0.2">
      <c r="A22" s="4" t="s">
        <v>1</v>
      </c>
      <c r="B22" s="21">
        <v>144960</v>
      </c>
      <c r="C22" s="21">
        <v>36780</v>
      </c>
      <c r="D22" s="21">
        <v>47810</v>
      </c>
      <c r="E22" s="21">
        <v>60380</v>
      </c>
      <c r="F22" s="5"/>
      <c r="G22" s="21">
        <v>98310</v>
      </c>
      <c r="H22" s="21">
        <v>23470</v>
      </c>
      <c r="I22" s="21">
        <v>34060</v>
      </c>
      <c r="J22" s="21">
        <v>40790</v>
      </c>
    </row>
    <row r="23" spans="1:10" x14ac:dyDescent="0.2">
      <c r="A23" s="4" t="s">
        <v>2</v>
      </c>
      <c r="B23" s="21">
        <v>40520</v>
      </c>
      <c r="C23" s="21">
        <v>2650</v>
      </c>
      <c r="D23" s="21">
        <v>11730</v>
      </c>
      <c r="E23" s="21">
        <v>26150</v>
      </c>
      <c r="F23" s="5"/>
      <c r="G23" s="21">
        <v>13350</v>
      </c>
      <c r="H23" s="21">
        <v>850</v>
      </c>
      <c r="I23" s="21">
        <v>3010</v>
      </c>
      <c r="J23" s="21">
        <v>9490</v>
      </c>
    </row>
    <row r="24" spans="1:10" s="10" customFormat="1" ht="15.75" thickBot="1" x14ac:dyDescent="0.25">
      <c r="A24" s="11" t="s">
        <v>3</v>
      </c>
      <c r="B24" s="21">
        <v>327720</v>
      </c>
      <c r="C24" s="21">
        <v>97280</v>
      </c>
      <c r="D24" s="21">
        <v>99390</v>
      </c>
      <c r="E24" s="21">
        <v>131050</v>
      </c>
      <c r="F24" s="12"/>
      <c r="G24" s="21">
        <v>243600</v>
      </c>
      <c r="H24" s="21">
        <v>65910</v>
      </c>
      <c r="I24" s="21">
        <v>73960</v>
      </c>
      <c r="J24" s="21">
        <v>103720</v>
      </c>
    </row>
    <row r="25" spans="1:10" ht="15.75" thickTop="1" x14ac:dyDescent="0.25">
      <c r="A25" s="3"/>
    </row>
    <row r="26" spans="1:10" x14ac:dyDescent="0.25">
      <c r="A26" s="1" t="s">
        <v>11</v>
      </c>
      <c r="B26" s="2" t="s">
        <v>12</v>
      </c>
      <c r="C26" s="2" t="s">
        <v>10</v>
      </c>
      <c r="D26" s="2" t="s">
        <v>13</v>
      </c>
      <c r="E26" s="2" t="s">
        <v>14</v>
      </c>
      <c r="F26" s="2"/>
      <c r="G26" s="2" t="s">
        <v>12</v>
      </c>
      <c r="H26" s="2" t="s">
        <v>10</v>
      </c>
      <c r="I26" s="2" t="s">
        <v>13</v>
      </c>
      <c r="J26" s="2" t="s">
        <v>14</v>
      </c>
    </row>
    <row r="27" spans="1:10" x14ac:dyDescent="0.25">
      <c r="A27" s="4" t="s">
        <v>0</v>
      </c>
      <c r="B27" s="8">
        <f t="shared" ref="B27:E30" si="2">B21/B15</f>
        <v>0.89245827581879789</v>
      </c>
      <c r="C27" s="8">
        <f t="shared" si="2"/>
        <v>0.93232355784724463</v>
      </c>
      <c r="D27" s="8">
        <f t="shared" si="2"/>
        <v>0.88775055679287307</v>
      </c>
      <c r="E27" s="8">
        <f t="shared" si="2"/>
        <v>0.84945621064682308</v>
      </c>
      <c r="F27" s="8"/>
      <c r="G27" s="8">
        <f t="shared" ref="G27:J30" si="3">G21/G15</f>
        <v>0.89469044551434185</v>
      </c>
      <c r="H27" s="8">
        <f t="shared" si="3"/>
        <v>0.92855548113418174</v>
      </c>
      <c r="I27" s="8">
        <f t="shared" si="3"/>
        <v>0.90441176470588236</v>
      </c>
      <c r="J27" s="8">
        <f t="shared" si="3"/>
        <v>0.863629019227662</v>
      </c>
    </row>
    <row r="28" spans="1:10" x14ac:dyDescent="0.25">
      <c r="A28" s="4" t="s">
        <v>1</v>
      </c>
      <c r="B28" s="8">
        <f t="shared" si="2"/>
        <v>0.88536004397483659</v>
      </c>
      <c r="C28" s="8">
        <f t="shared" si="2"/>
        <v>0.90972050457581</v>
      </c>
      <c r="D28" s="8">
        <f t="shared" si="2"/>
        <v>0.8906482861400894</v>
      </c>
      <c r="E28" s="8">
        <f t="shared" si="2"/>
        <v>0.86727951738006315</v>
      </c>
      <c r="F28" s="8"/>
      <c r="G28" s="8">
        <f t="shared" si="3"/>
        <v>0.89283443828898379</v>
      </c>
      <c r="H28" s="8">
        <f t="shared" si="3"/>
        <v>0.90828173374613008</v>
      </c>
      <c r="I28" s="8">
        <f t="shared" si="3"/>
        <v>0.91387174671317417</v>
      </c>
      <c r="J28" s="8">
        <f t="shared" si="3"/>
        <v>0.86787234042553196</v>
      </c>
    </row>
    <row r="29" spans="1:10" x14ac:dyDescent="0.25">
      <c r="A29" s="4" t="s">
        <v>2</v>
      </c>
      <c r="B29" s="8">
        <f t="shared" si="2"/>
        <v>0.86507258753202387</v>
      </c>
      <c r="C29" s="8">
        <f t="shared" si="2"/>
        <v>0.87748344370860931</v>
      </c>
      <c r="D29" s="8">
        <f t="shared" si="2"/>
        <v>0.85620437956204376</v>
      </c>
      <c r="E29" s="8">
        <f t="shared" si="2"/>
        <v>0.86819389110225764</v>
      </c>
      <c r="F29" s="8"/>
      <c r="G29" s="8">
        <f t="shared" si="3"/>
        <v>0.85686777920410784</v>
      </c>
      <c r="H29" s="8">
        <f t="shared" si="3"/>
        <v>0.89473684210526316</v>
      </c>
      <c r="I29" s="8">
        <f t="shared" si="3"/>
        <v>0.89583333333333337</v>
      </c>
      <c r="J29" s="8">
        <f t="shared" si="3"/>
        <v>0.84205856255545697</v>
      </c>
    </row>
    <row r="30" spans="1:10" s="10" customFormat="1" ht="15.75" thickBot="1" x14ac:dyDescent="0.3">
      <c r="A30" s="11" t="s">
        <v>3</v>
      </c>
      <c r="B30" s="14">
        <f t="shared" si="2"/>
        <v>0.88587338487322265</v>
      </c>
      <c r="C30" s="19">
        <f t="shared" si="2"/>
        <v>0.92208530805687206</v>
      </c>
      <c r="D30" s="14">
        <f t="shared" si="2"/>
        <v>0.88511888859203847</v>
      </c>
      <c r="E30" s="14">
        <f t="shared" si="2"/>
        <v>0.8613210647387447</v>
      </c>
      <c r="F30" s="14"/>
      <c r="G30" s="14">
        <f t="shared" si="3"/>
        <v>0.89178503441206614</v>
      </c>
      <c r="H30" s="19">
        <f t="shared" si="3"/>
        <v>0.92091658516138042</v>
      </c>
      <c r="I30" s="14">
        <f t="shared" si="3"/>
        <v>0.90826476728478445</v>
      </c>
      <c r="J30" s="14">
        <f t="shared" si="3"/>
        <v>0.8631824234354194</v>
      </c>
    </row>
    <row r="31" spans="1:10" ht="15.75" thickTop="1" x14ac:dyDescent="0.25">
      <c r="A31" s="3"/>
      <c r="B31" s="8"/>
      <c r="C31" s="8"/>
      <c r="F31" s="8"/>
      <c r="G31" s="8"/>
      <c r="H31" s="8"/>
    </row>
    <row r="32" spans="1:10" x14ac:dyDescent="0.25">
      <c r="A32" s="1" t="s">
        <v>7</v>
      </c>
      <c r="B32" s="2" t="s">
        <v>12</v>
      </c>
      <c r="C32" s="2" t="s">
        <v>10</v>
      </c>
      <c r="D32" s="2" t="s">
        <v>13</v>
      </c>
      <c r="E32" s="2" t="s">
        <v>14</v>
      </c>
      <c r="F32" s="2"/>
      <c r="G32" s="2" t="s">
        <v>12</v>
      </c>
      <c r="H32" s="2" t="s">
        <v>10</v>
      </c>
      <c r="I32" s="2" t="s">
        <v>13</v>
      </c>
      <c r="J32" s="2" t="s">
        <v>14</v>
      </c>
    </row>
    <row r="33" spans="1:10" x14ac:dyDescent="0.25">
      <c r="A33" s="4" t="s">
        <v>0</v>
      </c>
      <c r="B33" s="5">
        <f t="shared" ref="B33:E36" si="4">B15-B21</f>
        <v>17140</v>
      </c>
      <c r="C33" s="5">
        <f t="shared" si="4"/>
        <v>4200</v>
      </c>
      <c r="D33" s="5">
        <f t="shared" si="4"/>
        <v>5040</v>
      </c>
      <c r="E33" s="5">
        <f t="shared" si="4"/>
        <v>7890</v>
      </c>
      <c r="F33" s="5"/>
      <c r="G33" s="5">
        <f t="shared" ref="G33:J36" si="5">G15-G21</f>
        <v>15530</v>
      </c>
      <c r="H33" s="5">
        <f t="shared" si="5"/>
        <v>3200</v>
      </c>
      <c r="I33" s="5">
        <f t="shared" si="5"/>
        <v>3900</v>
      </c>
      <c r="J33" s="5">
        <f t="shared" si="5"/>
        <v>8440</v>
      </c>
    </row>
    <row r="34" spans="1:10" x14ac:dyDescent="0.25">
      <c r="A34" s="4" t="s">
        <v>1</v>
      </c>
      <c r="B34" s="5">
        <f t="shared" si="4"/>
        <v>18770</v>
      </c>
      <c r="C34" s="5">
        <f t="shared" si="4"/>
        <v>3650</v>
      </c>
      <c r="D34" s="5">
        <f t="shared" si="4"/>
        <v>5870</v>
      </c>
      <c r="E34" s="5">
        <f t="shared" si="4"/>
        <v>9240</v>
      </c>
      <c r="F34" s="5"/>
      <c r="G34" s="5">
        <f t="shared" si="5"/>
        <v>11800</v>
      </c>
      <c r="H34" s="5">
        <f t="shared" si="5"/>
        <v>2370</v>
      </c>
      <c r="I34" s="5">
        <f t="shared" si="5"/>
        <v>3210</v>
      </c>
      <c r="J34" s="5">
        <f t="shared" si="5"/>
        <v>6210</v>
      </c>
    </row>
    <row r="35" spans="1:10" x14ac:dyDescent="0.25">
      <c r="A35" s="4" t="s">
        <v>2</v>
      </c>
      <c r="B35" s="5">
        <f t="shared" si="4"/>
        <v>6320</v>
      </c>
      <c r="C35" s="5">
        <f t="shared" si="4"/>
        <v>370</v>
      </c>
      <c r="D35" s="5">
        <f t="shared" si="4"/>
        <v>1970</v>
      </c>
      <c r="E35" s="5">
        <f t="shared" si="4"/>
        <v>3970</v>
      </c>
      <c r="F35" s="5"/>
      <c r="G35" s="5">
        <f t="shared" si="5"/>
        <v>2230</v>
      </c>
      <c r="H35" s="5">
        <f t="shared" si="5"/>
        <v>100</v>
      </c>
      <c r="I35" s="5">
        <f t="shared" si="5"/>
        <v>350</v>
      </c>
      <c r="J35" s="5">
        <f t="shared" si="5"/>
        <v>1780</v>
      </c>
    </row>
    <row r="36" spans="1:10" s="10" customFormat="1" ht="15.75" thickBot="1" x14ac:dyDescent="0.3">
      <c r="A36" s="11" t="s">
        <v>3</v>
      </c>
      <c r="B36" s="12">
        <f t="shared" si="4"/>
        <v>42220</v>
      </c>
      <c r="C36" s="12">
        <f t="shared" si="4"/>
        <v>8220</v>
      </c>
      <c r="D36" s="12">
        <f t="shared" si="4"/>
        <v>12900</v>
      </c>
      <c r="E36" s="12">
        <f t="shared" si="4"/>
        <v>21100</v>
      </c>
      <c r="F36" s="12"/>
      <c r="G36" s="12">
        <f t="shared" si="5"/>
        <v>29560</v>
      </c>
      <c r="H36" s="12">
        <f t="shared" si="5"/>
        <v>5660</v>
      </c>
      <c r="I36" s="12">
        <f t="shared" si="5"/>
        <v>7470</v>
      </c>
      <c r="J36" s="12">
        <f t="shared" si="5"/>
        <v>16440</v>
      </c>
    </row>
    <row r="37" spans="1:10" ht="15.75" thickTop="1" x14ac:dyDescent="0.25">
      <c r="A37" s="3"/>
    </row>
    <row r="38" spans="1:10" x14ac:dyDescent="0.25">
      <c r="A38" s="1" t="s">
        <v>8</v>
      </c>
      <c r="B38" s="2" t="s">
        <v>12</v>
      </c>
      <c r="C38" s="2" t="s">
        <v>10</v>
      </c>
      <c r="D38" s="2" t="s">
        <v>13</v>
      </c>
      <c r="E38" s="2" t="s">
        <v>14</v>
      </c>
      <c r="F38" s="2"/>
      <c r="G38" s="2" t="s">
        <v>12</v>
      </c>
      <c r="H38" s="2" t="s">
        <v>10</v>
      </c>
      <c r="I38" s="2" t="s">
        <v>13</v>
      </c>
      <c r="J38" s="2" t="s">
        <v>14</v>
      </c>
    </row>
    <row r="39" spans="1:10" x14ac:dyDescent="0.25">
      <c r="A39" s="4" t="s">
        <v>0</v>
      </c>
      <c r="B39" s="7">
        <f t="shared" ref="B39:E42" si="6">B33/B15</f>
        <v>0.10754172418120216</v>
      </c>
      <c r="C39" s="7">
        <f t="shared" si="6"/>
        <v>6.7676442152755395E-2</v>
      </c>
      <c r="D39" s="7">
        <f t="shared" si="6"/>
        <v>0.11224944320712694</v>
      </c>
      <c r="E39" s="7">
        <f t="shared" si="6"/>
        <v>0.15054378935317689</v>
      </c>
      <c r="F39" s="7"/>
      <c r="G39" s="7">
        <f t="shared" ref="G39:J42" si="7">G33/G15</f>
        <v>0.1053095544856581</v>
      </c>
      <c r="H39" s="7">
        <f t="shared" si="7"/>
        <v>7.1444518865818263E-2</v>
      </c>
      <c r="I39" s="7">
        <f t="shared" si="7"/>
        <v>9.5588235294117641E-2</v>
      </c>
      <c r="J39" s="7">
        <f t="shared" si="7"/>
        <v>0.13637098077233803</v>
      </c>
    </row>
    <row r="40" spans="1:10" x14ac:dyDescent="0.25">
      <c r="A40" s="4" t="s">
        <v>1</v>
      </c>
      <c r="B40" s="7">
        <f t="shared" si="6"/>
        <v>0.11463995602516337</v>
      </c>
      <c r="C40" s="7">
        <f t="shared" si="6"/>
        <v>9.0279495424189962E-2</v>
      </c>
      <c r="D40" s="7">
        <f t="shared" si="6"/>
        <v>0.10935171385991058</v>
      </c>
      <c r="E40" s="7">
        <f t="shared" si="6"/>
        <v>0.1327204826199368</v>
      </c>
      <c r="F40" s="7"/>
      <c r="G40" s="7">
        <f t="shared" si="7"/>
        <v>0.10716556171101625</v>
      </c>
      <c r="H40" s="7">
        <f t="shared" si="7"/>
        <v>9.1718266253869973E-2</v>
      </c>
      <c r="I40" s="7">
        <f t="shared" si="7"/>
        <v>8.612825328682587E-2</v>
      </c>
      <c r="J40" s="7">
        <f t="shared" si="7"/>
        <v>0.13212765957446809</v>
      </c>
    </row>
    <row r="41" spans="1:10" x14ac:dyDescent="0.25">
      <c r="A41" s="4" t="s">
        <v>2</v>
      </c>
      <c r="B41" s="7">
        <f t="shared" si="6"/>
        <v>0.1349274124679761</v>
      </c>
      <c r="C41" s="7">
        <f t="shared" si="6"/>
        <v>0.12251655629139073</v>
      </c>
      <c r="D41" s="7">
        <f t="shared" si="6"/>
        <v>0.14379562043795621</v>
      </c>
      <c r="E41" s="7">
        <f t="shared" si="6"/>
        <v>0.13180610889774236</v>
      </c>
      <c r="F41" s="7"/>
      <c r="G41" s="7">
        <f t="shared" si="7"/>
        <v>0.14313222079589216</v>
      </c>
      <c r="H41" s="7">
        <f t="shared" si="7"/>
        <v>0.10526315789473684</v>
      </c>
      <c r="I41" s="7">
        <f t="shared" si="7"/>
        <v>0.10416666666666667</v>
      </c>
      <c r="J41" s="7">
        <f t="shared" si="7"/>
        <v>0.15794143744454303</v>
      </c>
    </row>
    <row r="42" spans="1:10" s="10" customFormat="1" ht="15.75" thickBot="1" x14ac:dyDescent="0.3">
      <c r="A42" s="11" t="s">
        <v>3</v>
      </c>
      <c r="B42" s="15">
        <f t="shared" si="6"/>
        <v>0.11412661512677731</v>
      </c>
      <c r="C42" s="18">
        <f t="shared" si="6"/>
        <v>7.7914691943127959E-2</v>
      </c>
      <c r="D42" s="15">
        <f t="shared" si="6"/>
        <v>0.11488111140796153</v>
      </c>
      <c r="E42" s="15">
        <f t="shared" si="6"/>
        <v>0.13867893526125535</v>
      </c>
      <c r="F42" s="15"/>
      <c r="G42" s="15">
        <f t="shared" si="7"/>
        <v>0.10821496558793381</v>
      </c>
      <c r="H42" s="18">
        <f t="shared" si="7"/>
        <v>7.908341483861954E-2</v>
      </c>
      <c r="I42" s="15">
        <f t="shared" si="7"/>
        <v>9.1735232715215526E-2</v>
      </c>
      <c r="J42" s="15">
        <f t="shared" si="7"/>
        <v>0.13681757656458057</v>
      </c>
    </row>
    <row r="43" spans="1:10" ht="15.75" thickTop="1" x14ac:dyDescent="0.25">
      <c r="A43" s="3"/>
    </row>
    <row r="44" spans="1:10" s="20" customFormat="1" ht="30.75" customHeight="1" x14ac:dyDescent="0.25">
      <c r="A44" s="46" t="s">
        <v>19</v>
      </c>
      <c r="B44" s="46"/>
      <c r="C44" s="46"/>
      <c r="D44" s="46"/>
      <c r="E44" s="46"/>
      <c r="F44" s="46"/>
      <c r="G44" s="46"/>
      <c r="H44" s="46"/>
      <c r="I44" s="46"/>
      <c r="J44" s="46"/>
    </row>
    <row r="45" spans="1:10" x14ac:dyDescent="0.25">
      <c r="A45" s="3"/>
    </row>
    <row r="46" spans="1:10" x14ac:dyDescent="0.25">
      <c r="A46" s="3"/>
    </row>
    <row r="47" spans="1:10" x14ac:dyDescent="0.25">
      <c r="A47" s="3"/>
    </row>
    <row r="48" spans="1:10" x14ac:dyDescent="0.25">
      <c r="A48" s="3"/>
    </row>
    <row r="49" spans="1:1" x14ac:dyDescent="0.25">
      <c r="A49" s="3"/>
    </row>
  </sheetData>
  <mergeCells count="3">
    <mergeCell ref="B1:E1"/>
    <mergeCell ref="G1:J1"/>
    <mergeCell ref="A44:J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70" zoomScaleNormal="70" workbookViewId="0">
      <selection activeCell="A38" sqref="A38:J42"/>
    </sheetView>
  </sheetViews>
  <sheetFormatPr defaultRowHeight="15" x14ac:dyDescent="0.25"/>
  <cols>
    <col min="1" max="1" width="28.5703125" style="6" bestFit="1" customWidth="1"/>
    <col min="2" max="2" width="11.42578125" style="3" bestFit="1" customWidth="1"/>
    <col min="3" max="4" width="10.85546875" style="3" customWidth="1"/>
    <col min="5" max="5" width="11" style="3" bestFit="1" customWidth="1"/>
    <col min="6" max="6" width="1.5703125" style="3" customWidth="1"/>
    <col min="7" max="10" width="10.85546875" style="3" customWidth="1"/>
    <col min="11" max="16384" width="9.140625" style="3"/>
  </cols>
  <sheetData>
    <row r="1" spans="1:10" s="17" customFormat="1" ht="49.5" customHeight="1" x14ac:dyDescent="0.25">
      <c r="A1" s="16"/>
      <c r="B1" s="45" t="s">
        <v>20</v>
      </c>
      <c r="C1" s="45"/>
      <c r="D1" s="45"/>
      <c r="E1" s="45"/>
      <c r="G1" s="45" t="s">
        <v>21</v>
      </c>
      <c r="H1" s="45"/>
      <c r="I1" s="45"/>
      <c r="J1" s="45"/>
    </row>
    <row r="2" spans="1:10" x14ac:dyDescent="0.25">
      <c r="A2" s="1" t="s">
        <v>4</v>
      </c>
      <c r="B2" s="2" t="s">
        <v>12</v>
      </c>
      <c r="C2" s="2" t="s">
        <v>10</v>
      </c>
      <c r="D2" s="2" t="s">
        <v>13</v>
      </c>
      <c r="E2" s="2" t="s">
        <v>14</v>
      </c>
      <c r="F2" s="2"/>
      <c r="G2" s="2" t="s">
        <v>12</v>
      </c>
      <c r="H2" s="2" t="s">
        <v>10</v>
      </c>
      <c r="I2" s="2" t="s">
        <v>13</v>
      </c>
      <c r="J2" s="2" t="s">
        <v>14</v>
      </c>
    </row>
    <row r="3" spans="1:10" x14ac:dyDescent="0.2">
      <c r="A3" s="4" t="s">
        <v>0</v>
      </c>
      <c r="B3" s="5">
        <v>143590</v>
      </c>
      <c r="C3" s="5">
        <v>54550</v>
      </c>
      <c r="D3" s="9">
        <v>39490</v>
      </c>
      <c r="E3" s="9">
        <v>49550</v>
      </c>
      <c r="F3" s="5"/>
      <c r="G3" s="5">
        <v>86150</v>
      </c>
      <c r="H3" s="5">
        <v>33870</v>
      </c>
      <c r="I3" s="9">
        <v>24700</v>
      </c>
      <c r="J3" s="9">
        <v>27580</v>
      </c>
    </row>
    <row r="4" spans="1:10" x14ac:dyDescent="0.2">
      <c r="A4" s="4" t="s">
        <v>1</v>
      </c>
      <c r="B4" s="5">
        <v>174730</v>
      </c>
      <c r="C4" s="5">
        <v>39150</v>
      </c>
      <c r="D4" s="9">
        <v>56150</v>
      </c>
      <c r="E4" s="9">
        <v>79430</v>
      </c>
      <c r="F4" s="5"/>
      <c r="G4" s="5">
        <v>85100</v>
      </c>
      <c r="H4" s="5">
        <v>22820</v>
      </c>
      <c r="I4" s="9">
        <v>29900</v>
      </c>
      <c r="J4" s="9">
        <v>32380</v>
      </c>
    </row>
    <row r="5" spans="1:10" x14ac:dyDescent="0.2">
      <c r="A5" s="4" t="s">
        <v>2</v>
      </c>
      <c r="B5" s="5">
        <v>75060</v>
      </c>
      <c r="C5" s="5">
        <v>3990</v>
      </c>
      <c r="D5" s="9">
        <v>20370</v>
      </c>
      <c r="E5" s="9">
        <v>50700</v>
      </c>
      <c r="F5" s="5"/>
      <c r="G5" s="5">
        <v>13900</v>
      </c>
      <c r="H5" s="5">
        <v>1040</v>
      </c>
      <c r="I5" s="9">
        <v>3950</v>
      </c>
      <c r="J5" s="9">
        <v>8910</v>
      </c>
    </row>
    <row r="6" spans="1:10" s="10" customFormat="1" ht="15.75" thickBot="1" x14ac:dyDescent="0.25">
      <c r="A6" s="11" t="s">
        <v>3</v>
      </c>
      <c r="B6" s="12">
        <v>393380</v>
      </c>
      <c r="C6" s="12">
        <v>97700</v>
      </c>
      <c r="D6" s="13">
        <v>116000</v>
      </c>
      <c r="E6" s="13">
        <v>179670</v>
      </c>
      <c r="F6" s="12"/>
      <c r="G6" s="12">
        <v>185150</v>
      </c>
      <c r="H6" s="12">
        <v>57730</v>
      </c>
      <c r="I6" s="13">
        <v>58550</v>
      </c>
      <c r="J6" s="13">
        <v>68860</v>
      </c>
    </row>
    <row r="7" spans="1:10" ht="15.75" thickTop="1" x14ac:dyDescent="0.25"/>
    <row r="8" spans="1:10" x14ac:dyDescent="0.25">
      <c r="A8" s="1" t="s">
        <v>9</v>
      </c>
      <c r="B8" s="2" t="s">
        <v>12</v>
      </c>
      <c r="C8" s="2" t="s">
        <v>10</v>
      </c>
      <c r="D8" s="2" t="s">
        <v>13</v>
      </c>
      <c r="E8" s="2" t="s">
        <v>14</v>
      </c>
      <c r="F8" s="2"/>
      <c r="G8" s="2" t="s">
        <v>12</v>
      </c>
      <c r="H8" s="2" t="s">
        <v>10</v>
      </c>
      <c r="I8" s="2" t="s">
        <v>13</v>
      </c>
      <c r="J8" s="2" t="s">
        <v>14</v>
      </c>
    </row>
    <row r="9" spans="1:10" x14ac:dyDescent="0.2">
      <c r="A9" s="4" t="s">
        <v>0</v>
      </c>
      <c r="B9" s="5">
        <v>1770</v>
      </c>
      <c r="C9" s="5">
        <v>410</v>
      </c>
      <c r="D9" s="9">
        <v>470</v>
      </c>
      <c r="E9" s="9">
        <v>890</v>
      </c>
      <c r="F9" s="5"/>
      <c r="G9" s="5">
        <v>770</v>
      </c>
      <c r="H9" s="5">
        <v>250</v>
      </c>
      <c r="I9" s="9">
        <v>190</v>
      </c>
      <c r="J9" s="9">
        <v>330</v>
      </c>
    </row>
    <row r="10" spans="1:10" x14ac:dyDescent="0.2">
      <c r="A10" s="4" t="s">
        <v>1</v>
      </c>
      <c r="B10" s="5">
        <v>2780</v>
      </c>
      <c r="C10" s="5">
        <v>370</v>
      </c>
      <c r="D10" s="9">
        <v>620</v>
      </c>
      <c r="E10" s="9">
        <v>1790</v>
      </c>
      <c r="F10" s="5"/>
      <c r="G10" s="5">
        <v>850</v>
      </c>
      <c r="H10" s="5">
        <v>160</v>
      </c>
      <c r="I10" s="9">
        <v>250</v>
      </c>
      <c r="J10" s="9">
        <v>430</v>
      </c>
    </row>
    <row r="11" spans="1:10" x14ac:dyDescent="0.2">
      <c r="A11" s="4" t="s">
        <v>2</v>
      </c>
      <c r="B11" s="5">
        <v>2110</v>
      </c>
      <c r="C11" s="5">
        <v>80</v>
      </c>
      <c r="D11" s="9">
        <v>420</v>
      </c>
      <c r="E11" s="9">
        <v>1610</v>
      </c>
      <c r="F11" s="5"/>
      <c r="G11" s="5">
        <v>150</v>
      </c>
      <c r="H11" s="5">
        <v>10</v>
      </c>
      <c r="I11" s="9">
        <v>40</v>
      </c>
      <c r="J11" s="9">
        <v>100</v>
      </c>
    </row>
    <row r="12" spans="1:10" ht="15.75" thickBot="1" x14ac:dyDescent="0.25">
      <c r="A12" s="11" t="s">
        <v>3</v>
      </c>
      <c r="B12" s="12">
        <v>6660</v>
      </c>
      <c r="C12" s="12">
        <v>860</v>
      </c>
      <c r="D12" s="13">
        <v>1500</v>
      </c>
      <c r="E12" s="13">
        <v>4300</v>
      </c>
      <c r="F12" s="12"/>
      <c r="G12" s="12">
        <v>1760</v>
      </c>
      <c r="H12" s="12">
        <v>420</v>
      </c>
      <c r="I12" s="13">
        <v>490</v>
      </c>
      <c r="J12" s="13">
        <v>860</v>
      </c>
    </row>
    <row r="13" spans="1:10" ht="15.75" thickTop="1" x14ac:dyDescent="0.25">
      <c r="A13" s="3"/>
    </row>
    <row r="14" spans="1:10" x14ac:dyDescent="0.25">
      <c r="A14" s="1" t="s">
        <v>5</v>
      </c>
      <c r="B14" s="2" t="s">
        <v>12</v>
      </c>
      <c r="C14" s="2" t="s">
        <v>10</v>
      </c>
      <c r="D14" s="2" t="s">
        <v>13</v>
      </c>
      <c r="E14" s="2" t="s">
        <v>14</v>
      </c>
      <c r="F14" s="2"/>
      <c r="G14" s="2" t="s">
        <v>12</v>
      </c>
      <c r="H14" s="2" t="s">
        <v>10</v>
      </c>
      <c r="I14" s="2" t="s">
        <v>13</v>
      </c>
      <c r="J14" s="2" t="s">
        <v>14</v>
      </c>
    </row>
    <row r="15" spans="1:10" x14ac:dyDescent="0.25">
      <c r="A15" s="4" t="s">
        <v>0</v>
      </c>
      <c r="B15" s="5">
        <f t="shared" ref="B15:E18" si="0">B3-B9</f>
        <v>141820</v>
      </c>
      <c r="C15" s="5">
        <f t="shared" si="0"/>
        <v>54140</v>
      </c>
      <c r="D15" s="5">
        <f t="shared" si="0"/>
        <v>39020</v>
      </c>
      <c r="E15" s="5">
        <f t="shared" si="0"/>
        <v>48660</v>
      </c>
      <c r="F15" s="5"/>
      <c r="G15" s="5">
        <f t="shared" ref="G15:J18" si="1">G3-G9</f>
        <v>85380</v>
      </c>
      <c r="H15" s="5">
        <f t="shared" si="1"/>
        <v>33620</v>
      </c>
      <c r="I15" s="5">
        <f t="shared" si="1"/>
        <v>24510</v>
      </c>
      <c r="J15" s="5">
        <f t="shared" si="1"/>
        <v>27250</v>
      </c>
    </row>
    <row r="16" spans="1:10" x14ac:dyDescent="0.25">
      <c r="A16" s="4" t="s">
        <v>1</v>
      </c>
      <c r="B16" s="5">
        <f t="shared" si="0"/>
        <v>171950</v>
      </c>
      <c r="C16" s="5">
        <f t="shared" si="0"/>
        <v>38780</v>
      </c>
      <c r="D16" s="5">
        <f t="shared" si="0"/>
        <v>55530</v>
      </c>
      <c r="E16" s="5">
        <f t="shared" si="0"/>
        <v>77640</v>
      </c>
      <c r="F16" s="5"/>
      <c r="G16" s="5">
        <f t="shared" si="1"/>
        <v>84250</v>
      </c>
      <c r="H16" s="5">
        <f t="shared" si="1"/>
        <v>22660</v>
      </c>
      <c r="I16" s="5">
        <f t="shared" si="1"/>
        <v>29650</v>
      </c>
      <c r="J16" s="5">
        <f t="shared" si="1"/>
        <v>31950</v>
      </c>
    </row>
    <row r="17" spans="1:10" x14ac:dyDescent="0.25">
      <c r="A17" s="4" t="s">
        <v>2</v>
      </c>
      <c r="B17" s="5">
        <f t="shared" si="0"/>
        <v>72950</v>
      </c>
      <c r="C17" s="5">
        <f t="shared" si="0"/>
        <v>3910</v>
      </c>
      <c r="D17" s="5">
        <f t="shared" si="0"/>
        <v>19950</v>
      </c>
      <c r="E17" s="5">
        <f t="shared" si="0"/>
        <v>49090</v>
      </c>
      <c r="F17" s="5"/>
      <c r="G17" s="5">
        <f t="shared" si="1"/>
        <v>13750</v>
      </c>
      <c r="H17" s="5">
        <f t="shared" si="1"/>
        <v>1030</v>
      </c>
      <c r="I17" s="5">
        <f t="shared" si="1"/>
        <v>3910</v>
      </c>
      <c r="J17" s="5">
        <f t="shared" si="1"/>
        <v>8810</v>
      </c>
    </row>
    <row r="18" spans="1:10" ht="15.75" thickBot="1" x14ac:dyDescent="0.3">
      <c r="A18" s="11" t="s">
        <v>3</v>
      </c>
      <c r="B18" s="12">
        <f t="shared" si="0"/>
        <v>386720</v>
      </c>
      <c r="C18" s="12">
        <f t="shared" si="0"/>
        <v>96840</v>
      </c>
      <c r="D18" s="12">
        <f t="shared" si="0"/>
        <v>114500</v>
      </c>
      <c r="E18" s="12">
        <f t="shared" si="0"/>
        <v>175370</v>
      </c>
      <c r="F18" s="12"/>
      <c r="G18" s="12">
        <f t="shared" si="1"/>
        <v>183390</v>
      </c>
      <c r="H18" s="12">
        <f t="shared" si="1"/>
        <v>57310</v>
      </c>
      <c r="I18" s="12">
        <f t="shared" si="1"/>
        <v>58060</v>
      </c>
      <c r="J18" s="12">
        <f t="shared" si="1"/>
        <v>68000</v>
      </c>
    </row>
    <row r="19" spans="1:10" ht="15.75" thickTop="1" x14ac:dyDescent="0.25"/>
    <row r="20" spans="1:10" x14ac:dyDescent="0.25">
      <c r="A20" s="1" t="s">
        <v>6</v>
      </c>
      <c r="B20" s="2" t="s">
        <v>12</v>
      </c>
      <c r="C20" s="2" t="s">
        <v>10</v>
      </c>
      <c r="D20" s="2" t="s">
        <v>13</v>
      </c>
      <c r="E20" s="2" t="s">
        <v>14</v>
      </c>
      <c r="F20" s="2"/>
      <c r="G20" s="2" t="s">
        <v>12</v>
      </c>
      <c r="H20" s="2" t="s">
        <v>10</v>
      </c>
      <c r="I20" s="2" t="s">
        <v>13</v>
      </c>
      <c r="J20" s="2" t="s">
        <v>14</v>
      </c>
    </row>
    <row r="21" spans="1:10" x14ac:dyDescent="0.2">
      <c r="A21" s="4" t="s">
        <v>0</v>
      </c>
      <c r="B21" s="5">
        <v>125180</v>
      </c>
      <c r="C21" s="5">
        <v>50420</v>
      </c>
      <c r="D21" s="9">
        <v>34310</v>
      </c>
      <c r="E21" s="9">
        <v>40460</v>
      </c>
      <c r="F21" s="5"/>
      <c r="G21" s="5">
        <v>77100</v>
      </c>
      <c r="H21" s="5">
        <v>31510</v>
      </c>
      <c r="I21" s="9">
        <v>22060</v>
      </c>
      <c r="J21" s="9">
        <v>23530</v>
      </c>
    </row>
    <row r="22" spans="1:10" x14ac:dyDescent="0.2">
      <c r="A22" s="4" t="s">
        <v>1</v>
      </c>
      <c r="B22" s="5">
        <v>151110</v>
      </c>
      <c r="C22" s="5">
        <v>35360</v>
      </c>
      <c r="D22" s="9">
        <v>48960</v>
      </c>
      <c r="E22" s="9">
        <v>66790</v>
      </c>
      <c r="F22" s="5"/>
      <c r="G22" s="5">
        <v>75400</v>
      </c>
      <c r="H22" s="5">
        <v>20840</v>
      </c>
      <c r="I22" s="9">
        <v>27000</v>
      </c>
      <c r="J22" s="9">
        <v>27550</v>
      </c>
    </row>
    <row r="23" spans="1:10" x14ac:dyDescent="0.2">
      <c r="A23" s="4" t="s">
        <v>2</v>
      </c>
      <c r="B23" s="5">
        <v>62040</v>
      </c>
      <c r="C23" s="5">
        <v>3390</v>
      </c>
      <c r="D23" s="9">
        <v>16770</v>
      </c>
      <c r="E23" s="9">
        <v>41880</v>
      </c>
      <c r="F23" s="5"/>
      <c r="G23" s="5">
        <v>11890</v>
      </c>
      <c r="H23" s="5">
        <v>910</v>
      </c>
      <c r="I23" s="9">
        <v>3520</v>
      </c>
      <c r="J23" s="9">
        <v>7460</v>
      </c>
    </row>
    <row r="24" spans="1:10" s="10" customFormat="1" ht="15.75" thickBot="1" x14ac:dyDescent="0.25">
      <c r="A24" s="11" t="s">
        <v>3</v>
      </c>
      <c r="B24" s="12">
        <v>338330</v>
      </c>
      <c r="C24" s="12">
        <v>89170</v>
      </c>
      <c r="D24" s="13">
        <v>100030</v>
      </c>
      <c r="E24" s="13">
        <v>149130</v>
      </c>
      <c r="F24" s="12"/>
      <c r="G24" s="12">
        <v>164380</v>
      </c>
      <c r="H24" s="12">
        <v>53270</v>
      </c>
      <c r="I24" s="13">
        <v>52590</v>
      </c>
      <c r="J24" s="13">
        <v>58530</v>
      </c>
    </row>
    <row r="25" spans="1:10" ht="15.75" thickTop="1" x14ac:dyDescent="0.25">
      <c r="A25" s="3"/>
    </row>
    <row r="26" spans="1:10" x14ac:dyDescent="0.25">
      <c r="A26" s="1" t="s">
        <v>11</v>
      </c>
      <c r="B26" s="2" t="s">
        <v>12</v>
      </c>
      <c r="C26" s="2" t="s">
        <v>10</v>
      </c>
      <c r="D26" s="2" t="s">
        <v>13</v>
      </c>
      <c r="E26" s="2" t="s">
        <v>14</v>
      </c>
      <c r="F26" s="2"/>
      <c r="G26" s="2" t="s">
        <v>12</v>
      </c>
      <c r="H26" s="2" t="s">
        <v>10</v>
      </c>
      <c r="I26" s="2" t="s">
        <v>13</v>
      </c>
      <c r="J26" s="2" t="s">
        <v>14</v>
      </c>
    </row>
    <row r="27" spans="1:10" x14ac:dyDescent="0.25">
      <c r="A27" s="4" t="s">
        <v>0</v>
      </c>
      <c r="B27" s="8">
        <f t="shared" ref="B27:E30" si="2">B21/B15</f>
        <v>0.88266817092088568</v>
      </c>
      <c r="C27" s="8">
        <f t="shared" si="2"/>
        <v>0.93128925009235319</v>
      </c>
      <c r="D27" s="8">
        <f t="shared" si="2"/>
        <v>0.87929267042542281</v>
      </c>
      <c r="E27" s="8">
        <f t="shared" si="2"/>
        <v>0.83148376489930131</v>
      </c>
      <c r="F27" s="8"/>
      <c r="G27" s="8">
        <f t="shared" ref="G27:J30" si="3">G21/G15</f>
        <v>0.90302178496134922</v>
      </c>
      <c r="H27" s="8">
        <f t="shared" si="3"/>
        <v>0.93723973825104101</v>
      </c>
      <c r="I27" s="8">
        <f t="shared" si="3"/>
        <v>0.90004079967360262</v>
      </c>
      <c r="J27" s="8">
        <f t="shared" si="3"/>
        <v>0.86348623853211004</v>
      </c>
    </row>
    <row r="28" spans="1:10" x14ac:dyDescent="0.25">
      <c r="A28" s="4" t="s">
        <v>1</v>
      </c>
      <c r="B28" s="8">
        <f t="shared" si="2"/>
        <v>0.87880197731898813</v>
      </c>
      <c r="C28" s="8">
        <f t="shared" si="2"/>
        <v>0.9118102114492006</v>
      </c>
      <c r="D28" s="8">
        <f t="shared" si="2"/>
        <v>0.88168557536466774</v>
      </c>
      <c r="E28" s="8">
        <f t="shared" si="2"/>
        <v>0.86025244719216898</v>
      </c>
      <c r="F28" s="8"/>
      <c r="G28" s="8">
        <f t="shared" si="3"/>
        <v>0.89495548961424332</v>
      </c>
      <c r="H28" s="8">
        <f t="shared" si="3"/>
        <v>0.91968225948808469</v>
      </c>
      <c r="I28" s="8">
        <f t="shared" si="3"/>
        <v>0.91062394603709951</v>
      </c>
      <c r="J28" s="8">
        <f t="shared" si="3"/>
        <v>0.86228482003129892</v>
      </c>
    </row>
    <row r="29" spans="1:10" x14ac:dyDescent="0.25">
      <c r="A29" s="4" t="s">
        <v>2</v>
      </c>
      <c r="B29" s="8">
        <f t="shared" si="2"/>
        <v>0.85044551062371487</v>
      </c>
      <c r="C29" s="8">
        <f t="shared" si="2"/>
        <v>0.86700767263427114</v>
      </c>
      <c r="D29" s="8">
        <f t="shared" si="2"/>
        <v>0.84060150375939846</v>
      </c>
      <c r="E29" s="8">
        <f t="shared" si="2"/>
        <v>0.85312690975758809</v>
      </c>
      <c r="F29" s="8"/>
      <c r="G29" s="8">
        <f t="shared" si="3"/>
        <v>0.86472727272727268</v>
      </c>
      <c r="H29" s="8">
        <f t="shared" si="3"/>
        <v>0.88349514563106801</v>
      </c>
      <c r="I29" s="8">
        <f t="shared" si="3"/>
        <v>0.90025575447570327</v>
      </c>
      <c r="J29" s="8">
        <f t="shared" si="3"/>
        <v>0.84676503972758232</v>
      </c>
    </row>
    <row r="30" spans="1:10" s="10" customFormat="1" ht="15.75" thickBot="1" x14ac:dyDescent="0.3">
      <c r="A30" s="11" t="s">
        <v>3</v>
      </c>
      <c r="B30" s="14">
        <f t="shared" si="2"/>
        <v>0.87487070748862228</v>
      </c>
      <c r="C30" s="19">
        <f t="shared" si="2"/>
        <v>0.92079719124328785</v>
      </c>
      <c r="D30" s="14">
        <f t="shared" si="2"/>
        <v>0.87362445414847156</v>
      </c>
      <c r="E30" s="14">
        <f t="shared" si="2"/>
        <v>0.85037349603695045</v>
      </c>
      <c r="F30" s="14"/>
      <c r="G30" s="14">
        <f t="shared" si="3"/>
        <v>0.89634113092316925</v>
      </c>
      <c r="H30" s="19">
        <f t="shared" si="3"/>
        <v>0.92950619438143434</v>
      </c>
      <c r="I30" s="14">
        <f t="shared" si="3"/>
        <v>0.90578711677574919</v>
      </c>
      <c r="J30" s="14">
        <f t="shared" si="3"/>
        <v>0.86073529411764704</v>
      </c>
    </row>
    <row r="31" spans="1:10" ht="15.75" thickTop="1" x14ac:dyDescent="0.25">
      <c r="A31" s="3"/>
      <c r="B31" s="8"/>
      <c r="C31" s="8"/>
      <c r="F31" s="8"/>
      <c r="G31" s="8"/>
      <c r="H31" s="8"/>
    </row>
    <row r="32" spans="1:10" x14ac:dyDescent="0.25">
      <c r="A32" s="1" t="s">
        <v>7</v>
      </c>
      <c r="B32" s="2" t="s">
        <v>12</v>
      </c>
      <c r="C32" s="2" t="s">
        <v>10</v>
      </c>
      <c r="D32" s="2" t="s">
        <v>13</v>
      </c>
      <c r="E32" s="2" t="s">
        <v>14</v>
      </c>
      <c r="F32" s="2"/>
      <c r="G32" s="2" t="s">
        <v>12</v>
      </c>
      <c r="H32" s="2" t="s">
        <v>10</v>
      </c>
      <c r="I32" s="2" t="s">
        <v>13</v>
      </c>
      <c r="J32" s="2" t="s">
        <v>14</v>
      </c>
    </row>
    <row r="33" spans="1:10" x14ac:dyDescent="0.25">
      <c r="A33" s="4" t="s">
        <v>0</v>
      </c>
      <c r="B33" s="5">
        <f t="shared" ref="B33:E36" si="4">B15-B21</f>
        <v>16640</v>
      </c>
      <c r="C33" s="5">
        <f t="shared" si="4"/>
        <v>3720</v>
      </c>
      <c r="D33" s="5">
        <f t="shared" si="4"/>
        <v>4710</v>
      </c>
      <c r="E33" s="5">
        <f t="shared" si="4"/>
        <v>8200</v>
      </c>
      <c r="F33" s="5"/>
      <c r="G33" s="5">
        <f t="shared" ref="G33:J36" si="5">G15-G21</f>
        <v>8280</v>
      </c>
      <c r="H33" s="5">
        <f t="shared" si="5"/>
        <v>2110</v>
      </c>
      <c r="I33" s="5">
        <f t="shared" si="5"/>
        <v>2450</v>
      </c>
      <c r="J33" s="5">
        <f t="shared" si="5"/>
        <v>3720</v>
      </c>
    </row>
    <row r="34" spans="1:10" x14ac:dyDescent="0.25">
      <c r="A34" s="4" t="s">
        <v>1</v>
      </c>
      <c r="B34" s="5">
        <f t="shared" si="4"/>
        <v>20840</v>
      </c>
      <c r="C34" s="5">
        <f t="shared" si="4"/>
        <v>3420</v>
      </c>
      <c r="D34" s="5">
        <f t="shared" si="4"/>
        <v>6570</v>
      </c>
      <c r="E34" s="5">
        <f t="shared" si="4"/>
        <v>10850</v>
      </c>
      <c r="F34" s="5"/>
      <c r="G34" s="5">
        <f t="shared" si="5"/>
        <v>8850</v>
      </c>
      <c r="H34" s="5">
        <f t="shared" si="5"/>
        <v>1820</v>
      </c>
      <c r="I34" s="5">
        <f t="shared" si="5"/>
        <v>2650</v>
      </c>
      <c r="J34" s="5">
        <f t="shared" si="5"/>
        <v>4400</v>
      </c>
    </row>
    <row r="35" spans="1:10" x14ac:dyDescent="0.25">
      <c r="A35" s="4" t="s">
        <v>2</v>
      </c>
      <c r="B35" s="5">
        <f t="shared" si="4"/>
        <v>10910</v>
      </c>
      <c r="C35" s="5">
        <f t="shared" si="4"/>
        <v>520</v>
      </c>
      <c r="D35" s="5">
        <f t="shared" si="4"/>
        <v>3180</v>
      </c>
      <c r="E35" s="5">
        <f t="shared" si="4"/>
        <v>7210</v>
      </c>
      <c r="F35" s="5"/>
      <c r="G35" s="5">
        <f t="shared" si="5"/>
        <v>1860</v>
      </c>
      <c r="H35" s="5">
        <f t="shared" si="5"/>
        <v>120</v>
      </c>
      <c r="I35" s="5">
        <f t="shared" si="5"/>
        <v>390</v>
      </c>
      <c r="J35" s="5">
        <f t="shared" si="5"/>
        <v>1350</v>
      </c>
    </row>
    <row r="36" spans="1:10" s="10" customFormat="1" ht="15.75" thickBot="1" x14ac:dyDescent="0.3">
      <c r="A36" s="11" t="s">
        <v>3</v>
      </c>
      <c r="B36" s="12">
        <f t="shared" si="4"/>
        <v>48390</v>
      </c>
      <c r="C36" s="12">
        <f t="shared" si="4"/>
        <v>7670</v>
      </c>
      <c r="D36" s="12">
        <f t="shared" si="4"/>
        <v>14470</v>
      </c>
      <c r="E36" s="12">
        <f t="shared" si="4"/>
        <v>26240</v>
      </c>
      <c r="F36" s="12"/>
      <c r="G36" s="12">
        <f t="shared" si="5"/>
        <v>19010</v>
      </c>
      <c r="H36" s="12">
        <f t="shared" si="5"/>
        <v>4040</v>
      </c>
      <c r="I36" s="12">
        <f t="shared" si="5"/>
        <v>5470</v>
      </c>
      <c r="J36" s="12">
        <f t="shared" si="5"/>
        <v>9470</v>
      </c>
    </row>
    <row r="37" spans="1:10" ht="15.75" thickTop="1" x14ac:dyDescent="0.25">
      <c r="A37" s="3"/>
    </row>
    <row r="38" spans="1:10" x14ac:dyDescent="0.25">
      <c r="A38" s="1" t="s">
        <v>8</v>
      </c>
      <c r="B38" s="2" t="s">
        <v>12</v>
      </c>
      <c r="C38" s="2" t="s">
        <v>10</v>
      </c>
      <c r="D38" s="2" t="s">
        <v>13</v>
      </c>
      <c r="E38" s="2" t="s">
        <v>14</v>
      </c>
      <c r="F38" s="2"/>
      <c r="G38" s="2" t="s">
        <v>12</v>
      </c>
      <c r="H38" s="2" t="s">
        <v>10</v>
      </c>
      <c r="I38" s="2" t="s">
        <v>13</v>
      </c>
      <c r="J38" s="2" t="s">
        <v>14</v>
      </c>
    </row>
    <row r="39" spans="1:10" x14ac:dyDescent="0.25">
      <c r="A39" s="4" t="s">
        <v>0</v>
      </c>
      <c r="B39" s="7">
        <f t="shared" ref="B39:E42" si="6">B33/B15</f>
        <v>0.11733182907911437</v>
      </c>
      <c r="C39" s="7">
        <f t="shared" si="6"/>
        <v>6.8710749907646848E-2</v>
      </c>
      <c r="D39" s="7">
        <f t="shared" si="6"/>
        <v>0.12070732957457714</v>
      </c>
      <c r="E39" s="7">
        <f t="shared" si="6"/>
        <v>0.16851623510069871</v>
      </c>
      <c r="F39" s="7"/>
      <c r="G39" s="7">
        <f t="shared" ref="G39:J42" si="7">G33/G15</f>
        <v>9.6978215038650742E-2</v>
      </c>
      <c r="H39" s="7">
        <f t="shared" si="7"/>
        <v>6.2760261748958948E-2</v>
      </c>
      <c r="I39" s="7">
        <f t="shared" si="7"/>
        <v>9.9959200326397393E-2</v>
      </c>
      <c r="J39" s="7">
        <f t="shared" si="7"/>
        <v>0.1365137614678899</v>
      </c>
    </row>
    <row r="40" spans="1:10" x14ac:dyDescent="0.25">
      <c r="A40" s="4" t="s">
        <v>1</v>
      </c>
      <c r="B40" s="7">
        <f t="shared" si="6"/>
        <v>0.12119802268101192</v>
      </c>
      <c r="C40" s="7">
        <f t="shared" si="6"/>
        <v>8.8189788550799383E-2</v>
      </c>
      <c r="D40" s="7">
        <f t="shared" si="6"/>
        <v>0.11831442463533225</v>
      </c>
      <c r="E40" s="7">
        <f t="shared" si="6"/>
        <v>0.13974755280783102</v>
      </c>
      <c r="F40" s="7"/>
      <c r="G40" s="7">
        <f t="shared" si="7"/>
        <v>0.10504451038575667</v>
      </c>
      <c r="H40" s="7">
        <f t="shared" si="7"/>
        <v>8.0317740511915273E-2</v>
      </c>
      <c r="I40" s="7">
        <f t="shared" si="7"/>
        <v>8.9376053962900506E-2</v>
      </c>
      <c r="J40" s="7">
        <f t="shared" si="7"/>
        <v>0.13771517996870108</v>
      </c>
    </row>
    <row r="41" spans="1:10" x14ac:dyDescent="0.25">
      <c r="A41" s="4" t="s">
        <v>2</v>
      </c>
      <c r="B41" s="7">
        <f t="shared" si="6"/>
        <v>0.14955448937628513</v>
      </c>
      <c r="C41" s="7">
        <f t="shared" si="6"/>
        <v>0.13299232736572891</v>
      </c>
      <c r="D41" s="7">
        <f t="shared" si="6"/>
        <v>0.15939849624060151</v>
      </c>
      <c r="E41" s="7">
        <f t="shared" si="6"/>
        <v>0.14687309024241191</v>
      </c>
      <c r="F41" s="7"/>
      <c r="G41" s="7">
        <f t="shared" si="7"/>
        <v>0.13527272727272727</v>
      </c>
      <c r="H41" s="7">
        <f t="shared" si="7"/>
        <v>0.11650485436893204</v>
      </c>
      <c r="I41" s="7">
        <f t="shared" si="7"/>
        <v>9.9744245524296671E-2</v>
      </c>
      <c r="J41" s="7">
        <f t="shared" si="7"/>
        <v>0.1532349602724177</v>
      </c>
    </row>
    <row r="42" spans="1:10" s="10" customFormat="1" ht="15.75" thickBot="1" x14ac:dyDescent="0.3">
      <c r="A42" s="11" t="s">
        <v>3</v>
      </c>
      <c r="B42" s="15">
        <f t="shared" si="6"/>
        <v>0.12512929251137775</v>
      </c>
      <c r="C42" s="18">
        <f t="shared" si="6"/>
        <v>7.9202808756712109E-2</v>
      </c>
      <c r="D42" s="15">
        <f t="shared" si="6"/>
        <v>0.12637554585152838</v>
      </c>
      <c r="E42" s="15">
        <f t="shared" si="6"/>
        <v>0.14962650396304955</v>
      </c>
      <c r="F42" s="15"/>
      <c r="G42" s="15">
        <f t="shared" si="7"/>
        <v>0.10365886907683079</v>
      </c>
      <c r="H42" s="18">
        <f t="shared" si="7"/>
        <v>7.0493805618565691E-2</v>
      </c>
      <c r="I42" s="15">
        <f t="shared" si="7"/>
        <v>9.4212883224250782E-2</v>
      </c>
      <c r="J42" s="15">
        <f t="shared" si="7"/>
        <v>0.13926470588235293</v>
      </c>
    </row>
    <row r="43" spans="1:10" ht="15.75" thickTop="1" x14ac:dyDescent="0.25">
      <c r="A43" s="3"/>
    </row>
    <row r="44" spans="1:10" s="20" customFormat="1" ht="30.75" customHeight="1" x14ac:dyDescent="0.25">
      <c r="A44" s="46" t="s">
        <v>19</v>
      </c>
      <c r="B44" s="46"/>
      <c r="C44" s="46"/>
      <c r="D44" s="46"/>
      <c r="E44" s="46"/>
      <c r="F44" s="46"/>
      <c r="G44" s="46"/>
      <c r="H44" s="46"/>
      <c r="I44" s="46"/>
      <c r="J44" s="46"/>
    </row>
    <row r="45" spans="1:10" x14ac:dyDescent="0.25">
      <c r="A45" s="3"/>
    </row>
    <row r="46" spans="1:10" x14ac:dyDescent="0.25">
      <c r="A46" s="3"/>
    </row>
    <row r="47" spans="1:10" x14ac:dyDescent="0.25">
      <c r="A47" s="3"/>
    </row>
    <row r="48" spans="1:10" x14ac:dyDescent="0.25">
      <c r="A48" s="3"/>
    </row>
    <row r="49" spans="1:1" x14ac:dyDescent="0.25">
      <c r="A49" s="3"/>
    </row>
  </sheetData>
  <mergeCells count="3">
    <mergeCell ref="B1:E1"/>
    <mergeCell ref="G1:J1"/>
    <mergeCell ref="A44:J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70" zoomScaleNormal="70" workbookViewId="0">
      <selection activeCell="A40" sqref="A40:XFD40"/>
    </sheetView>
  </sheetViews>
  <sheetFormatPr defaultRowHeight="15" x14ac:dyDescent="0.25"/>
  <cols>
    <col min="1" max="1" width="28.5703125" style="6" bestFit="1" customWidth="1"/>
    <col min="2" max="4" width="10.85546875" style="3" customWidth="1"/>
    <col min="5" max="5" width="8.85546875" style="3" bestFit="1" customWidth="1"/>
    <col min="6" max="6" width="1.5703125" style="3" customWidth="1"/>
    <col min="7" max="10" width="10.85546875" style="3" customWidth="1"/>
    <col min="11" max="16384" width="9.140625" style="3"/>
  </cols>
  <sheetData>
    <row r="1" spans="1:10" s="17" customFormat="1" ht="49.5" customHeight="1" x14ac:dyDescent="0.25">
      <c r="A1" s="16"/>
      <c r="B1" s="45" t="s">
        <v>17</v>
      </c>
      <c r="C1" s="45"/>
      <c r="D1" s="45"/>
      <c r="E1" s="45"/>
      <c r="G1" s="45" t="s">
        <v>18</v>
      </c>
      <c r="H1" s="45"/>
      <c r="I1" s="45"/>
      <c r="J1" s="45"/>
    </row>
    <row r="2" spans="1:10" x14ac:dyDescent="0.25">
      <c r="A2" s="1" t="s">
        <v>4</v>
      </c>
      <c r="B2" s="2" t="s">
        <v>12</v>
      </c>
      <c r="C2" s="2" t="s">
        <v>10</v>
      </c>
      <c r="D2" s="2" t="s">
        <v>13</v>
      </c>
      <c r="E2" s="2" t="s">
        <v>14</v>
      </c>
      <c r="F2" s="2"/>
      <c r="G2" s="2" t="s">
        <v>12</v>
      </c>
      <c r="H2" s="2" t="s">
        <v>10</v>
      </c>
      <c r="I2" s="2" t="s">
        <v>13</v>
      </c>
      <c r="J2" s="2" t="s">
        <v>14</v>
      </c>
    </row>
    <row r="3" spans="1:10" x14ac:dyDescent="0.2">
      <c r="A3" s="4" t="s">
        <v>0</v>
      </c>
      <c r="B3" s="5">
        <v>86400</v>
      </c>
      <c r="C3" s="5">
        <v>36050</v>
      </c>
      <c r="D3" s="9">
        <v>23210</v>
      </c>
      <c r="E3" s="9">
        <v>27140</v>
      </c>
      <c r="F3" s="5"/>
      <c r="G3" s="5">
        <v>44320</v>
      </c>
      <c r="H3" s="5">
        <v>18340</v>
      </c>
      <c r="I3" s="9">
        <v>13120</v>
      </c>
      <c r="J3" s="9">
        <v>12860</v>
      </c>
    </row>
    <row r="4" spans="1:10" x14ac:dyDescent="0.2">
      <c r="A4" s="4" t="s">
        <v>1</v>
      </c>
      <c r="B4" s="5">
        <v>118770</v>
      </c>
      <c r="C4" s="5">
        <v>29900</v>
      </c>
      <c r="D4" s="9">
        <v>38020</v>
      </c>
      <c r="E4" s="9">
        <v>50850</v>
      </c>
      <c r="F4" s="5"/>
      <c r="G4" s="5">
        <v>45090</v>
      </c>
      <c r="H4" s="5">
        <v>11950</v>
      </c>
      <c r="I4" s="9">
        <v>16500</v>
      </c>
      <c r="J4" s="9">
        <v>16640</v>
      </c>
    </row>
    <row r="5" spans="1:10" x14ac:dyDescent="0.2">
      <c r="A5" s="4" t="s">
        <v>2</v>
      </c>
      <c r="B5" s="5">
        <v>66730</v>
      </c>
      <c r="C5" s="5">
        <v>3980</v>
      </c>
      <c r="D5" s="9">
        <v>19310</v>
      </c>
      <c r="E5" s="9">
        <v>43440</v>
      </c>
      <c r="F5" s="5"/>
      <c r="G5" s="5">
        <v>10360</v>
      </c>
      <c r="H5" s="5">
        <v>620</v>
      </c>
      <c r="I5" s="9">
        <v>3150</v>
      </c>
      <c r="J5" s="9">
        <v>6590</v>
      </c>
    </row>
    <row r="6" spans="1:10" s="10" customFormat="1" ht="15.75" thickBot="1" x14ac:dyDescent="0.25">
      <c r="A6" s="11" t="s">
        <v>3</v>
      </c>
      <c r="B6" s="12">
        <v>271890</v>
      </c>
      <c r="C6" s="12">
        <v>69920</v>
      </c>
      <c r="D6" s="13">
        <v>80540</v>
      </c>
      <c r="E6" s="13">
        <v>121430</v>
      </c>
      <c r="F6" s="12"/>
      <c r="G6" s="12">
        <v>99770</v>
      </c>
      <c r="H6" s="12">
        <v>30910</v>
      </c>
      <c r="I6" s="13">
        <v>32770</v>
      </c>
      <c r="J6" s="13">
        <v>36090</v>
      </c>
    </row>
    <row r="7" spans="1:10" ht="15.75" thickTop="1" x14ac:dyDescent="0.25"/>
    <row r="8" spans="1:10" x14ac:dyDescent="0.25">
      <c r="A8" s="1" t="s">
        <v>9</v>
      </c>
      <c r="B8" s="2" t="s">
        <v>12</v>
      </c>
      <c r="C8" s="2" t="s">
        <v>10</v>
      </c>
      <c r="D8" s="2" t="s">
        <v>13</v>
      </c>
      <c r="E8" s="2" t="s">
        <v>14</v>
      </c>
      <c r="F8" s="2"/>
      <c r="G8" s="2" t="s">
        <v>12</v>
      </c>
      <c r="H8" s="2" t="s">
        <v>10</v>
      </c>
      <c r="I8" s="2" t="s">
        <v>13</v>
      </c>
      <c r="J8" s="2" t="s">
        <v>14</v>
      </c>
    </row>
    <row r="9" spans="1:10" x14ac:dyDescent="0.2">
      <c r="A9" s="4" t="s">
        <v>0</v>
      </c>
      <c r="B9" s="5">
        <v>1570</v>
      </c>
      <c r="C9" s="5">
        <v>520</v>
      </c>
      <c r="D9" s="9">
        <v>400</v>
      </c>
      <c r="E9" s="9">
        <v>650</v>
      </c>
      <c r="F9" s="5"/>
      <c r="G9" s="5">
        <v>510</v>
      </c>
      <c r="H9" s="5">
        <v>180</v>
      </c>
      <c r="I9" s="9">
        <v>160</v>
      </c>
      <c r="J9" s="9">
        <v>170</v>
      </c>
    </row>
    <row r="10" spans="1:10" x14ac:dyDescent="0.2">
      <c r="A10" s="4" t="s">
        <v>1</v>
      </c>
      <c r="B10" s="5">
        <v>2310</v>
      </c>
      <c r="C10" s="5">
        <v>360</v>
      </c>
      <c r="D10" s="9">
        <v>680</v>
      </c>
      <c r="E10" s="9">
        <v>1270</v>
      </c>
      <c r="F10" s="5"/>
      <c r="G10" s="5">
        <v>520</v>
      </c>
      <c r="H10" s="5">
        <v>90</v>
      </c>
      <c r="I10" s="9">
        <v>170</v>
      </c>
      <c r="J10" s="9">
        <v>270</v>
      </c>
    </row>
    <row r="11" spans="1:10" x14ac:dyDescent="0.2">
      <c r="A11" s="4" t="s">
        <v>2</v>
      </c>
      <c r="B11" s="5">
        <v>2080</v>
      </c>
      <c r="C11" s="5">
        <v>100</v>
      </c>
      <c r="D11" s="9">
        <v>460</v>
      </c>
      <c r="E11" s="9">
        <v>1530</v>
      </c>
      <c r="F11" s="5"/>
      <c r="G11" s="5">
        <v>210</v>
      </c>
      <c r="H11" s="5">
        <v>20</v>
      </c>
      <c r="I11" s="9">
        <v>50</v>
      </c>
      <c r="J11" s="9">
        <v>140</v>
      </c>
    </row>
    <row r="12" spans="1:10" ht="15.75" thickBot="1" x14ac:dyDescent="0.25">
      <c r="A12" s="11" t="s">
        <v>3</v>
      </c>
      <c r="B12" s="12">
        <v>5950</v>
      </c>
      <c r="C12" s="12">
        <v>970</v>
      </c>
      <c r="D12" s="13">
        <v>1540</v>
      </c>
      <c r="E12" s="13">
        <v>3440</v>
      </c>
      <c r="F12" s="12"/>
      <c r="G12" s="12">
        <v>1250</v>
      </c>
      <c r="H12" s="12">
        <v>290</v>
      </c>
      <c r="I12" s="13">
        <v>380</v>
      </c>
      <c r="J12" s="13">
        <v>580</v>
      </c>
    </row>
    <row r="13" spans="1:10" ht="15.75" thickTop="1" x14ac:dyDescent="0.25">
      <c r="A13" s="3"/>
    </row>
    <row r="14" spans="1:10" x14ac:dyDescent="0.25">
      <c r="A14" s="1" t="s">
        <v>5</v>
      </c>
      <c r="B14" s="2" t="s">
        <v>12</v>
      </c>
      <c r="C14" s="2" t="s">
        <v>10</v>
      </c>
      <c r="D14" s="2" t="s">
        <v>13</v>
      </c>
      <c r="E14" s="2" t="s">
        <v>14</v>
      </c>
      <c r="F14" s="2"/>
      <c r="G14" s="2" t="s">
        <v>12</v>
      </c>
      <c r="H14" s="2" t="s">
        <v>10</v>
      </c>
      <c r="I14" s="2" t="s">
        <v>13</v>
      </c>
      <c r="J14" s="2" t="s">
        <v>14</v>
      </c>
    </row>
    <row r="15" spans="1:10" x14ac:dyDescent="0.25">
      <c r="A15" s="4" t="s">
        <v>0</v>
      </c>
      <c r="B15" s="5">
        <f t="shared" ref="B15:E18" si="0">B3-B9</f>
        <v>84830</v>
      </c>
      <c r="C15" s="5">
        <f t="shared" si="0"/>
        <v>35530</v>
      </c>
      <c r="D15" s="5">
        <f t="shared" si="0"/>
        <v>22810</v>
      </c>
      <c r="E15" s="5">
        <f t="shared" si="0"/>
        <v>26490</v>
      </c>
      <c r="F15" s="5"/>
      <c r="G15" s="5">
        <f t="shared" ref="G15:J18" si="1">G3-G9</f>
        <v>43810</v>
      </c>
      <c r="H15" s="5">
        <f t="shared" si="1"/>
        <v>18160</v>
      </c>
      <c r="I15" s="5">
        <f t="shared" si="1"/>
        <v>12960</v>
      </c>
      <c r="J15" s="5">
        <f t="shared" si="1"/>
        <v>12690</v>
      </c>
    </row>
    <row r="16" spans="1:10" x14ac:dyDescent="0.25">
      <c r="A16" s="4" t="s">
        <v>1</v>
      </c>
      <c r="B16" s="5">
        <f t="shared" si="0"/>
        <v>116460</v>
      </c>
      <c r="C16" s="5">
        <f t="shared" si="0"/>
        <v>29540</v>
      </c>
      <c r="D16" s="5">
        <f t="shared" si="0"/>
        <v>37340</v>
      </c>
      <c r="E16" s="5">
        <f t="shared" si="0"/>
        <v>49580</v>
      </c>
      <c r="F16" s="5"/>
      <c r="G16" s="5">
        <f t="shared" si="1"/>
        <v>44570</v>
      </c>
      <c r="H16" s="5">
        <f t="shared" si="1"/>
        <v>11860</v>
      </c>
      <c r="I16" s="5">
        <f t="shared" si="1"/>
        <v>16330</v>
      </c>
      <c r="J16" s="5">
        <f t="shared" si="1"/>
        <v>16370</v>
      </c>
    </row>
    <row r="17" spans="1:10" x14ac:dyDescent="0.25">
      <c r="A17" s="4" t="s">
        <v>2</v>
      </c>
      <c r="B17" s="5">
        <f t="shared" si="0"/>
        <v>64650</v>
      </c>
      <c r="C17" s="5">
        <f t="shared" si="0"/>
        <v>3880</v>
      </c>
      <c r="D17" s="5">
        <f t="shared" si="0"/>
        <v>18850</v>
      </c>
      <c r="E17" s="5">
        <f t="shared" si="0"/>
        <v>41910</v>
      </c>
      <c r="F17" s="5"/>
      <c r="G17" s="5">
        <f t="shared" si="1"/>
        <v>10150</v>
      </c>
      <c r="H17" s="5">
        <f t="shared" si="1"/>
        <v>600</v>
      </c>
      <c r="I17" s="5">
        <f t="shared" si="1"/>
        <v>3100</v>
      </c>
      <c r="J17" s="5">
        <f t="shared" si="1"/>
        <v>6450</v>
      </c>
    </row>
    <row r="18" spans="1:10" ht="15.75" thickBot="1" x14ac:dyDescent="0.3">
      <c r="A18" s="11" t="s">
        <v>3</v>
      </c>
      <c r="B18" s="12">
        <f t="shared" si="0"/>
        <v>265940</v>
      </c>
      <c r="C18" s="12">
        <f t="shared" si="0"/>
        <v>68950</v>
      </c>
      <c r="D18" s="12">
        <f t="shared" si="0"/>
        <v>79000</v>
      </c>
      <c r="E18" s="12">
        <f t="shared" si="0"/>
        <v>117990</v>
      </c>
      <c r="F18" s="12"/>
      <c r="G18" s="12">
        <f t="shared" si="1"/>
        <v>98520</v>
      </c>
      <c r="H18" s="12">
        <f t="shared" si="1"/>
        <v>30620</v>
      </c>
      <c r="I18" s="12">
        <f t="shared" si="1"/>
        <v>32390</v>
      </c>
      <c r="J18" s="12">
        <f t="shared" si="1"/>
        <v>35510</v>
      </c>
    </row>
    <row r="19" spans="1:10" ht="15.75" thickTop="1" x14ac:dyDescent="0.25"/>
    <row r="20" spans="1:10" x14ac:dyDescent="0.25">
      <c r="A20" s="1" t="s">
        <v>6</v>
      </c>
      <c r="B20" s="2" t="s">
        <v>12</v>
      </c>
      <c r="C20" s="2" t="s">
        <v>10</v>
      </c>
      <c r="D20" s="2" t="s">
        <v>13</v>
      </c>
      <c r="E20" s="2" t="s">
        <v>14</v>
      </c>
      <c r="F20" s="2"/>
      <c r="G20" s="2" t="s">
        <v>12</v>
      </c>
      <c r="H20" s="2" t="s">
        <v>10</v>
      </c>
      <c r="I20" s="2" t="s">
        <v>13</v>
      </c>
      <c r="J20" s="2" t="s">
        <v>14</v>
      </c>
    </row>
    <row r="21" spans="1:10" x14ac:dyDescent="0.2">
      <c r="A21" s="4" t="s">
        <v>0</v>
      </c>
      <c r="B21" s="5">
        <v>74970</v>
      </c>
      <c r="C21" s="5">
        <v>33210</v>
      </c>
      <c r="D21" s="9">
        <v>19750</v>
      </c>
      <c r="E21" s="9">
        <v>22010</v>
      </c>
      <c r="F21" s="5"/>
      <c r="G21" s="5">
        <v>39380</v>
      </c>
      <c r="H21" s="5">
        <v>17050</v>
      </c>
      <c r="I21" s="9">
        <v>11530</v>
      </c>
      <c r="J21" s="9">
        <v>10800</v>
      </c>
    </row>
    <row r="22" spans="1:10" x14ac:dyDescent="0.2">
      <c r="A22" s="4" t="s">
        <v>1</v>
      </c>
      <c r="B22" s="5">
        <v>102020</v>
      </c>
      <c r="C22" s="5">
        <v>27090</v>
      </c>
      <c r="D22" s="9">
        <v>32710</v>
      </c>
      <c r="E22" s="9">
        <v>42220</v>
      </c>
      <c r="F22" s="5"/>
      <c r="G22" s="5">
        <v>40390</v>
      </c>
      <c r="H22" s="5">
        <v>11100</v>
      </c>
      <c r="I22" s="9">
        <v>14790</v>
      </c>
      <c r="J22" s="9">
        <v>14500</v>
      </c>
    </row>
    <row r="23" spans="1:10" x14ac:dyDescent="0.2">
      <c r="A23" s="4" t="s">
        <v>2</v>
      </c>
      <c r="B23" s="5">
        <v>54210</v>
      </c>
      <c r="C23" s="5">
        <v>3320</v>
      </c>
      <c r="D23" s="9">
        <v>15600</v>
      </c>
      <c r="E23" s="9">
        <v>35290</v>
      </c>
      <c r="F23" s="5"/>
      <c r="G23" s="5">
        <v>8890</v>
      </c>
      <c r="H23" s="5">
        <v>530</v>
      </c>
      <c r="I23" s="9">
        <v>2710</v>
      </c>
      <c r="J23" s="9">
        <v>5650</v>
      </c>
    </row>
    <row r="24" spans="1:10" s="10" customFormat="1" ht="15.75" thickBot="1" x14ac:dyDescent="0.25">
      <c r="A24" s="11" t="s">
        <v>3</v>
      </c>
      <c r="B24" s="12">
        <v>231200</v>
      </c>
      <c r="C24" s="12">
        <v>63610</v>
      </c>
      <c r="D24" s="13">
        <v>68060</v>
      </c>
      <c r="E24" s="13">
        <v>99520</v>
      </c>
      <c r="F24" s="12"/>
      <c r="G24" s="12">
        <v>88660</v>
      </c>
      <c r="H24" s="12">
        <v>28670</v>
      </c>
      <c r="I24" s="13">
        <v>29030</v>
      </c>
      <c r="J24" s="13">
        <v>30950</v>
      </c>
    </row>
    <row r="25" spans="1:10" ht="15.75" thickTop="1" x14ac:dyDescent="0.25">
      <c r="A25" s="3"/>
    </row>
    <row r="26" spans="1:10" x14ac:dyDescent="0.25">
      <c r="A26" s="1" t="s">
        <v>11</v>
      </c>
      <c r="B26" s="2" t="s">
        <v>12</v>
      </c>
      <c r="C26" s="2" t="s">
        <v>10</v>
      </c>
      <c r="D26" s="2" t="s">
        <v>13</v>
      </c>
      <c r="E26" s="2" t="s">
        <v>14</v>
      </c>
      <c r="F26" s="2"/>
      <c r="G26" s="2" t="s">
        <v>12</v>
      </c>
      <c r="H26" s="2" t="s">
        <v>10</v>
      </c>
      <c r="I26" s="2" t="s">
        <v>13</v>
      </c>
      <c r="J26" s="2" t="s">
        <v>14</v>
      </c>
    </row>
    <row r="27" spans="1:10" x14ac:dyDescent="0.25">
      <c r="A27" s="4" t="s">
        <v>0</v>
      </c>
      <c r="B27" s="8">
        <f t="shared" ref="B27:E30" si="2">B21/B15</f>
        <v>0.88376753507014028</v>
      </c>
      <c r="C27" s="8">
        <f t="shared" si="2"/>
        <v>0.93470306783000279</v>
      </c>
      <c r="D27" s="8">
        <f t="shared" si="2"/>
        <v>0.86584831214379654</v>
      </c>
      <c r="E27" s="8">
        <f t="shared" si="2"/>
        <v>0.83087957719894301</v>
      </c>
      <c r="F27" s="8"/>
      <c r="G27" s="8">
        <f t="shared" ref="G27:J30" si="3">G21/G15</f>
        <v>0.89888153389637071</v>
      </c>
      <c r="H27" s="8">
        <f t="shared" si="3"/>
        <v>0.93887665198237891</v>
      </c>
      <c r="I27" s="8">
        <f t="shared" si="3"/>
        <v>0.8896604938271605</v>
      </c>
      <c r="J27" s="8">
        <f t="shared" si="3"/>
        <v>0.85106382978723405</v>
      </c>
    </row>
    <row r="28" spans="1:10" x14ac:dyDescent="0.25">
      <c r="A28" s="4" t="s">
        <v>1</v>
      </c>
      <c r="B28" s="8">
        <f t="shared" si="2"/>
        <v>0.876008930104757</v>
      </c>
      <c r="C28" s="8">
        <f t="shared" si="2"/>
        <v>0.91706161137440756</v>
      </c>
      <c r="D28" s="8">
        <f t="shared" si="2"/>
        <v>0.8760042849491162</v>
      </c>
      <c r="E28" s="8">
        <f t="shared" si="2"/>
        <v>0.85155304558289635</v>
      </c>
      <c r="F28" s="8"/>
      <c r="G28" s="8">
        <f t="shared" si="3"/>
        <v>0.90621494278662773</v>
      </c>
      <c r="H28" s="8">
        <f t="shared" si="3"/>
        <v>0.93591905564924116</v>
      </c>
      <c r="I28" s="8">
        <f t="shared" si="3"/>
        <v>0.90569503980404165</v>
      </c>
      <c r="J28" s="8">
        <f t="shared" si="3"/>
        <v>0.88576664630421498</v>
      </c>
    </row>
    <row r="29" spans="1:10" x14ac:dyDescent="0.25">
      <c r="A29" s="4" t="s">
        <v>2</v>
      </c>
      <c r="B29" s="8">
        <f t="shared" si="2"/>
        <v>0.83851508120649654</v>
      </c>
      <c r="C29" s="8">
        <f t="shared" si="2"/>
        <v>0.85567010309278346</v>
      </c>
      <c r="D29" s="8">
        <f t="shared" si="2"/>
        <v>0.82758620689655171</v>
      </c>
      <c r="E29" s="8">
        <f t="shared" si="2"/>
        <v>0.84204247196373183</v>
      </c>
      <c r="F29" s="8"/>
      <c r="G29" s="8">
        <f t="shared" si="3"/>
        <v>0.87586206896551722</v>
      </c>
      <c r="H29" s="8">
        <f t="shared" si="3"/>
        <v>0.8833333333333333</v>
      </c>
      <c r="I29" s="8">
        <f t="shared" si="3"/>
        <v>0.87419354838709673</v>
      </c>
      <c r="J29" s="8">
        <f t="shared" si="3"/>
        <v>0.87596899224806202</v>
      </c>
    </row>
    <row r="30" spans="1:10" s="10" customFormat="1" ht="15.75" thickBot="1" x14ac:dyDescent="0.3">
      <c r="A30" s="11" t="s">
        <v>3</v>
      </c>
      <c r="B30" s="14">
        <f t="shared" si="2"/>
        <v>0.86936903060840787</v>
      </c>
      <c r="C30" s="19">
        <f t="shared" si="2"/>
        <v>0.92255257432922411</v>
      </c>
      <c r="D30" s="14">
        <f t="shared" si="2"/>
        <v>0.86151898734177212</v>
      </c>
      <c r="E30" s="14">
        <f t="shared" si="2"/>
        <v>0.84346131028053228</v>
      </c>
      <c r="F30" s="14"/>
      <c r="G30" s="14">
        <f t="shared" si="3"/>
        <v>0.89991879821356069</v>
      </c>
      <c r="H30" s="19">
        <f t="shared" si="3"/>
        <v>0.9363161332462443</v>
      </c>
      <c r="I30" s="14">
        <f t="shared" si="3"/>
        <v>0.89626427909848716</v>
      </c>
      <c r="J30" s="14">
        <f t="shared" si="3"/>
        <v>0.87158546888200505</v>
      </c>
    </row>
    <row r="31" spans="1:10" ht="15.75" thickTop="1" x14ac:dyDescent="0.25">
      <c r="A31" s="3"/>
      <c r="B31" s="8"/>
      <c r="C31" s="8"/>
      <c r="F31" s="8"/>
      <c r="G31" s="8"/>
      <c r="H31" s="8"/>
    </row>
    <row r="32" spans="1:10" x14ac:dyDescent="0.25">
      <c r="A32" s="1" t="s">
        <v>7</v>
      </c>
      <c r="B32" s="2" t="s">
        <v>12</v>
      </c>
      <c r="C32" s="2" t="s">
        <v>10</v>
      </c>
      <c r="D32" s="2" t="s">
        <v>13</v>
      </c>
      <c r="E32" s="2" t="s">
        <v>14</v>
      </c>
      <c r="F32" s="2"/>
      <c r="G32" s="2" t="s">
        <v>12</v>
      </c>
      <c r="H32" s="2" t="s">
        <v>10</v>
      </c>
      <c r="I32" s="2" t="s">
        <v>13</v>
      </c>
      <c r="J32" s="2" t="s">
        <v>14</v>
      </c>
    </row>
    <row r="33" spans="1:10" x14ac:dyDescent="0.25">
      <c r="A33" s="4" t="s">
        <v>0</v>
      </c>
      <c r="B33" s="5">
        <f t="shared" ref="B33:E36" si="4">B15-B21</f>
        <v>9860</v>
      </c>
      <c r="C33" s="5">
        <f t="shared" si="4"/>
        <v>2320</v>
      </c>
      <c r="D33" s="5">
        <f t="shared" si="4"/>
        <v>3060</v>
      </c>
      <c r="E33" s="5">
        <f t="shared" si="4"/>
        <v>4480</v>
      </c>
      <c r="F33" s="5"/>
      <c r="G33" s="5">
        <f t="shared" ref="G33:J36" si="5">G15-G21</f>
        <v>4430</v>
      </c>
      <c r="H33" s="5">
        <f t="shared" si="5"/>
        <v>1110</v>
      </c>
      <c r="I33" s="5">
        <f t="shared" si="5"/>
        <v>1430</v>
      </c>
      <c r="J33" s="5">
        <f t="shared" si="5"/>
        <v>1890</v>
      </c>
    </row>
    <row r="34" spans="1:10" x14ac:dyDescent="0.25">
      <c r="A34" s="4" t="s">
        <v>1</v>
      </c>
      <c r="B34" s="5">
        <f t="shared" si="4"/>
        <v>14440</v>
      </c>
      <c r="C34" s="5">
        <f t="shared" si="4"/>
        <v>2450</v>
      </c>
      <c r="D34" s="5">
        <f t="shared" si="4"/>
        <v>4630</v>
      </c>
      <c r="E34" s="5">
        <f t="shared" si="4"/>
        <v>7360</v>
      </c>
      <c r="F34" s="5"/>
      <c r="G34" s="5">
        <f t="shared" si="5"/>
        <v>4180</v>
      </c>
      <c r="H34" s="5">
        <f t="shared" si="5"/>
        <v>760</v>
      </c>
      <c r="I34" s="5">
        <f t="shared" si="5"/>
        <v>1540</v>
      </c>
      <c r="J34" s="5">
        <f t="shared" si="5"/>
        <v>1870</v>
      </c>
    </row>
    <row r="35" spans="1:10" x14ac:dyDescent="0.25">
      <c r="A35" s="4" t="s">
        <v>2</v>
      </c>
      <c r="B35" s="5">
        <f t="shared" si="4"/>
        <v>10440</v>
      </c>
      <c r="C35" s="5">
        <f t="shared" si="4"/>
        <v>560</v>
      </c>
      <c r="D35" s="5">
        <f t="shared" si="4"/>
        <v>3250</v>
      </c>
      <c r="E35" s="5">
        <f t="shared" si="4"/>
        <v>6620</v>
      </c>
      <c r="F35" s="5"/>
      <c r="G35" s="5">
        <f t="shared" si="5"/>
        <v>1260</v>
      </c>
      <c r="H35" s="5">
        <f t="shared" si="5"/>
        <v>70</v>
      </c>
      <c r="I35" s="5">
        <f t="shared" si="5"/>
        <v>390</v>
      </c>
      <c r="J35" s="5">
        <f t="shared" si="5"/>
        <v>800</v>
      </c>
    </row>
    <row r="36" spans="1:10" s="10" customFormat="1" ht="15.75" thickBot="1" x14ac:dyDescent="0.3">
      <c r="A36" s="11" t="s">
        <v>3</v>
      </c>
      <c r="B36" s="12">
        <f t="shared" si="4"/>
        <v>34740</v>
      </c>
      <c r="C36" s="12">
        <f t="shared" si="4"/>
        <v>5340</v>
      </c>
      <c r="D36" s="12">
        <f t="shared" si="4"/>
        <v>10940</v>
      </c>
      <c r="E36" s="12">
        <f t="shared" si="4"/>
        <v>18470</v>
      </c>
      <c r="F36" s="12"/>
      <c r="G36" s="12">
        <f t="shared" si="5"/>
        <v>9860</v>
      </c>
      <c r="H36" s="12">
        <f t="shared" si="5"/>
        <v>1950</v>
      </c>
      <c r="I36" s="12">
        <f t="shared" si="5"/>
        <v>3360</v>
      </c>
      <c r="J36" s="12">
        <f t="shared" si="5"/>
        <v>4560</v>
      </c>
    </row>
    <row r="37" spans="1:10" ht="15.75" thickTop="1" x14ac:dyDescent="0.25">
      <c r="A37" s="3"/>
    </row>
    <row r="38" spans="1:10" x14ac:dyDescent="0.25">
      <c r="A38" s="1" t="s">
        <v>8</v>
      </c>
      <c r="B38" s="2" t="s">
        <v>12</v>
      </c>
      <c r="C38" s="2" t="s">
        <v>10</v>
      </c>
      <c r="D38" s="2" t="s">
        <v>13</v>
      </c>
      <c r="E38" s="2" t="s">
        <v>14</v>
      </c>
      <c r="F38" s="2"/>
      <c r="G38" s="2" t="s">
        <v>12</v>
      </c>
      <c r="H38" s="2" t="s">
        <v>10</v>
      </c>
      <c r="I38" s="2" t="s">
        <v>13</v>
      </c>
      <c r="J38" s="2" t="s">
        <v>14</v>
      </c>
    </row>
    <row r="39" spans="1:10" x14ac:dyDescent="0.25">
      <c r="A39" s="4" t="s">
        <v>0</v>
      </c>
      <c r="B39" s="7">
        <f t="shared" ref="B39:E42" si="6">B33/B15</f>
        <v>0.11623246492985972</v>
      </c>
      <c r="C39" s="7">
        <f t="shared" si="6"/>
        <v>6.5296932169997185E-2</v>
      </c>
      <c r="D39" s="7">
        <f t="shared" si="6"/>
        <v>0.13415168785620343</v>
      </c>
      <c r="E39" s="7">
        <f t="shared" si="6"/>
        <v>0.16912042280105699</v>
      </c>
      <c r="F39" s="7"/>
      <c r="G39" s="7">
        <f t="shared" ref="G39:J42" si="7">G33/G15</f>
        <v>0.1011184661036293</v>
      </c>
      <c r="H39" s="7">
        <f t="shared" si="7"/>
        <v>6.1123348017621149E-2</v>
      </c>
      <c r="I39" s="7">
        <f t="shared" si="7"/>
        <v>0.11033950617283951</v>
      </c>
      <c r="J39" s="7">
        <f t="shared" si="7"/>
        <v>0.14893617021276595</v>
      </c>
    </row>
    <row r="40" spans="1:10" x14ac:dyDescent="0.25">
      <c r="A40" s="4" t="s">
        <v>1</v>
      </c>
      <c r="B40" s="7">
        <f t="shared" si="6"/>
        <v>0.123991069895243</v>
      </c>
      <c r="C40" s="7">
        <f t="shared" si="6"/>
        <v>8.2938388625592413E-2</v>
      </c>
      <c r="D40" s="7">
        <f t="shared" si="6"/>
        <v>0.12399571505088378</v>
      </c>
      <c r="E40" s="7">
        <f t="shared" si="6"/>
        <v>0.14844695441710368</v>
      </c>
      <c r="F40" s="7"/>
      <c r="G40" s="7">
        <f t="shared" si="7"/>
        <v>9.3785057213372228E-2</v>
      </c>
      <c r="H40" s="7">
        <f t="shared" si="7"/>
        <v>6.4080944350758853E-2</v>
      </c>
      <c r="I40" s="7">
        <f t="shared" si="7"/>
        <v>9.4304960195958354E-2</v>
      </c>
      <c r="J40" s="7">
        <f t="shared" si="7"/>
        <v>0.11423335369578497</v>
      </c>
    </row>
    <row r="41" spans="1:10" x14ac:dyDescent="0.25">
      <c r="A41" s="4" t="s">
        <v>2</v>
      </c>
      <c r="B41" s="7">
        <f t="shared" si="6"/>
        <v>0.16148491879350349</v>
      </c>
      <c r="C41" s="7">
        <f t="shared" si="6"/>
        <v>0.14432989690721648</v>
      </c>
      <c r="D41" s="7">
        <f t="shared" si="6"/>
        <v>0.17241379310344829</v>
      </c>
      <c r="E41" s="7">
        <f t="shared" si="6"/>
        <v>0.1579575280362682</v>
      </c>
      <c r="F41" s="7"/>
      <c r="G41" s="7">
        <f t="shared" si="7"/>
        <v>0.12413793103448276</v>
      </c>
      <c r="H41" s="7">
        <f t="shared" si="7"/>
        <v>0.11666666666666667</v>
      </c>
      <c r="I41" s="7">
        <f t="shared" si="7"/>
        <v>0.12580645161290321</v>
      </c>
      <c r="J41" s="7">
        <f t="shared" si="7"/>
        <v>0.12403100775193798</v>
      </c>
    </row>
    <row r="42" spans="1:10" s="10" customFormat="1" ht="15.75" thickBot="1" x14ac:dyDescent="0.3">
      <c r="A42" s="11" t="s">
        <v>3</v>
      </c>
      <c r="B42" s="15">
        <f t="shared" si="6"/>
        <v>0.13063096939159208</v>
      </c>
      <c r="C42" s="18">
        <f t="shared" si="6"/>
        <v>7.7447425670775921E-2</v>
      </c>
      <c r="D42" s="15">
        <f t="shared" si="6"/>
        <v>0.13848101265822785</v>
      </c>
      <c r="E42" s="15">
        <f t="shared" si="6"/>
        <v>0.15653868971946774</v>
      </c>
      <c r="F42" s="15"/>
      <c r="G42" s="15">
        <f t="shared" si="7"/>
        <v>0.1000812017864393</v>
      </c>
      <c r="H42" s="18">
        <f t="shared" si="7"/>
        <v>6.3683866753755716E-2</v>
      </c>
      <c r="I42" s="15">
        <f t="shared" si="7"/>
        <v>0.10373572090151281</v>
      </c>
      <c r="J42" s="15">
        <f t="shared" si="7"/>
        <v>0.12841453111799492</v>
      </c>
    </row>
    <row r="43" spans="1:10" ht="15.75" thickTop="1" x14ac:dyDescent="0.25">
      <c r="A43" s="3"/>
    </row>
    <row r="44" spans="1:10" s="20" customFormat="1" ht="30.75" customHeight="1" x14ac:dyDescent="0.25">
      <c r="A44" s="46" t="s">
        <v>19</v>
      </c>
      <c r="B44" s="46"/>
      <c r="C44" s="46"/>
      <c r="D44" s="46"/>
      <c r="E44" s="46"/>
      <c r="F44" s="46"/>
      <c r="G44" s="46"/>
      <c r="H44" s="46"/>
      <c r="I44" s="46"/>
      <c r="J44" s="46"/>
    </row>
    <row r="45" spans="1:10" x14ac:dyDescent="0.25">
      <c r="A45" s="3"/>
    </row>
    <row r="46" spans="1:10" x14ac:dyDescent="0.25">
      <c r="A46" s="3"/>
    </row>
    <row r="47" spans="1:10" x14ac:dyDescent="0.25">
      <c r="A47" s="3"/>
    </row>
    <row r="48" spans="1:10" x14ac:dyDescent="0.25">
      <c r="A48" s="3"/>
    </row>
    <row r="49" spans="1:1" x14ac:dyDescent="0.25">
      <c r="A49" s="3"/>
    </row>
  </sheetData>
  <mergeCells count="3">
    <mergeCell ref="B1:E1"/>
    <mergeCell ref="G1:J1"/>
    <mergeCell ref="A44:J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="145" zoomScaleNormal="145" workbookViewId="0">
      <selection sqref="A1:XFD5"/>
    </sheetView>
  </sheetViews>
  <sheetFormatPr defaultRowHeight="15" x14ac:dyDescent="0.25"/>
  <cols>
    <col min="1" max="1" width="1.85546875" style="47" customWidth="1"/>
    <col min="2" max="2" width="35.7109375" style="47" customWidth="1"/>
    <col min="3" max="8" width="9.5703125" style="47" bestFit="1" customWidth="1"/>
    <col min="9" max="16384" width="9.140625" style="47"/>
  </cols>
  <sheetData>
    <row r="1" spans="2:8" x14ac:dyDescent="0.25">
      <c r="C1" s="48"/>
      <c r="D1" s="48"/>
      <c r="E1" s="48"/>
      <c r="F1" s="48"/>
      <c r="G1" s="48"/>
      <c r="H1" s="48"/>
    </row>
    <row r="2" spans="2:8" x14ac:dyDescent="0.25">
      <c r="B2" s="49" t="s">
        <v>31</v>
      </c>
      <c r="C2" s="50" t="s">
        <v>32</v>
      </c>
      <c r="D2" s="50" t="s">
        <v>33</v>
      </c>
      <c r="E2" s="50" t="s">
        <v>34</v>
      </c>
      <c r="F2" s="50" t="s">
        <v>35</v>
      </c>
      <c r="G2" s="50" t="s">
        <v>24</v>
      </c>
      <c r="H2" s="50" t="s">
        <v>25</v>
      </c>
    </row>
    <row r="3" spans="2:8" x14ac:dyDescent="0.25">
      <c r="B3" s="47" t="s">
        <v>36</v>
      </c>
      <c r="C3" s="51">
        <v>2006470</v>
      </c>
      <c r="D3" s="51">
        <v>1969700</v>
      </c>
      <c r="E3" s="51">
        <v>1822380</v>
      </c>
      <c r="F3" s="51">
        <v>1667710</v>
      </c>
      <c r="G3" s="51">
        <v>1521080</v>
      </c>
      <c r="H3" s="51">
        <v>1506620</v>
      </c>
    </row>
    <row r="4" spans="2:8" x14ac:dyDescent="0.25">
      <c r="B4" s="47" t="s">
        <v>37</v>
      </c>
      <c r="C4" s="51">
        <v>28790</v>
      </c>
      <c r="D4" s="51">
        <v>18860</v>
      </c>
      <c r="E4" s="51">
        <v>32290</v>
      </c>
      <c r="F4" s="51">
        <v>16570</v>
      </c>
      <c r="G4" s="51">
        <v>23070</v>
      </c>
      <c r="H4" s="51">
        <v>22530</v>
      </c>
    </row>
    <row r="5" spans="2:8" x14ac:dyDescent="0.25">
      <c r="B5" s="47" t="s">
        <v>38</v>
      </c>
      <c r="C5" s="51">
        <f t="shared" ref="C5:H5" si="0">C3-C4</f>
        <v>1977680</v>
      </c>
      <c r="D5" s="51">
        <f t="shared" si="0"/>
        <v>1950840</v>
      </c>
      <c r="E5" s="51">
        <f t="shared" si="0"/>
        <v>1790090</v>
      </c>
      <c r="F5" s="51">
        <f t="shared" si="0"/>
        <v>1651140</v>
      </c>
      <c r="G5" s="51">
        <f t="shared" si="0"/>
        <v>1498010</v>
      </c>
      <c r="H5" s="51">
        <f t="shared" si="0"/>
        <v>1484090</v>
      </c>
    </row>
    <row r="6" spans="2:8" x14ac:dyDescent="0.25">
      <c r="B6" s="47" t="s">
        <v>39</v>
      </c>
      <c r="C6" s="51">
        <v>1564640</v>
      </c>
      <c r="D6" s="51">
        <v>1523340</v>
      </c>
      <c r="E6" s="51">
        <v>1378200</v>
      </c>
      <c r="F6" s="51">
        <v>1260750</v>
      </c>
      <c r="G6" s="51">
        <v>1127830</v>
      </c>
      <c r="H6" s="51">
        <v>1101670</v>
      </c>
    </row>
    <row r="7" spans="2:8" x14ac:dyDescent="0.25">
      <c r="B7" s="47" t="s">
        <v>11</v>
      </c>
      <c r="C7" s="52">
        <f t="shared" ref="C7:H7" si="1">C6/C5</f>
        <v>0.79114922535496135</v>
      </c>
      <c r="D7" s="52">
        <f t="shared" si="1"/>
        <v>0.78086362797564124</v>
      </c>
      <c r="E7" s="52">
        <f t="shared" si="1"/>
        <v>0.76990542374964388</v>
      </c>
      <c r="F7" s="52">
        <f t="shared" si="1"/>
        <v>0.76356335622660709</v>
      </c>
      <c r="G7" s="52">
        <f t="shared" si="1"/>
        <v>0.75288549475637678</v>
      </c>
      <c r="H7" s="52">
        <f t="shared" si="1"/>
        <v>0.74232020969078694</v>
      </c>
    </row>
    <row r="8" spans="2:8" ht="15.75" thickBot="1" x14ac:dyDescent="0.3">
      <c r="B8" s="53" t="s">
        <v>40</v>
      </c>
      <c r="C8" s="54">
        <f t="shared" ref="C8:H8" si="2">1-C7</f>
        <v>0.20885077464503865</v>
      </c>
      <c r="D8" s="54">
        <f t="shared" si="2"/>
        <v>0.21913637202435876</v>
      </c>
      <c r="E8" s="54">
        <f t="shared" si="2"/>
        <v>0.23009457625035612</v>
      </c>
      <c r="F8" s="54">
        <f t="shared" si="2"/>
        <v>0.23643664377339291</v>
      </c>
      <c r="G8" s="54">
        <f t="shared" si="2"/>
        <v>0.24711450524362322</v>
      </c>
      <c r="H8" s="54">
        <f t="shared" si="2"/>
        <v>0.25767979030921306</v>
      </c>
    </row>
    <row r="9" spans="2:8" ht="15.75" thickTop="1" x14ac:dyDescent="0.25">
      <c r="B9" s="55"/>
      <c r="C9" s="55"/>
      <c r="D9" s="55"/>
      <c r="E9" s="55"/>
      <c r="F9" s="55"/>
      <c r="G9" s="55"/>
      <c r="H9" s="55"/>
    </row>
    <row r="10" spans="2:8" x14ac:dyDescent="0.25">
      <c r="B10" s="49" t="s">
        <v>41</v>
      </c>
      <c r="C10" s="50" t="s">
        <v>32</v>
      </c>
      <c r="D10" s="50" t="s">
        <v>33</v>
      </c>
      <c r="E10" s="50" t="s">
        <v>34</v>
      </c>
      <c r="F10" s="50" t="s">
        <v>35</v>
      </c>
      <c r="G10" s="50" t="s">
        <v>24</v>
      </c>
      <c r="H10" s="50" t="s">
        <v>25</v>
      </c>
    </row>
    <row r="11" spans="2:8" x14ac:dyDescent="0.25">
      <c r="B11" s="47" t="s">
        <v>36</v>
      </c>
      <c r="C11" s="51">
        <v>92650</v>
      </c>
      <c r="D11" s="51">
        <v>97250</v>
      </c>
      <c r="E11" s="51">
        <v>106390</v>
      </c>
      <c r="F11" s="51">
        <v>109160</v>
      </c>
      <c r="G11" s="51">
        <v>104720</v>
      </c>
      <c r="H11" s="51">
        <v>86250</v>
      </c>
    </row>
    <row r="12" spans="2:8" x14ac:dyDescent="0.25">
      <c r="B12" s="47" t="s">
        <v>37</v>
      </c>
      <c r="C12" s="51">
        <v>870</v>
      </c>
      <c r="D12" s="51">
        <v>640</v>
      </c>
      <c r="E12" s="51">
        <v>940</v>
      </c>
      <c r="F12" s="51">
        <v>850</v>
      </c>
      <c r="G12" s="51">
        <v>1020</v>
      </c>
      <c r="H12" s="51">
        <v>720</v>
      </c>
    </row>
    <row r="13" spans="2:8" x14ac:dyDescent="0.25">
      <c r="B13" s="47" t="s">
        <v>38</v>
      </c>
      <c r="C13" s="51">
        <f t="shared" ref="C13:H13" si="3">C11-C12</f>
        <v>91780</v>
      </c>
      <c r="D13" s="51">
        <f t="shared" si="3"/>
        <v>96610</v>
      </c>
      <c r="E13" s="51">
        <f t="shared" si="3"/>
        <v>105450</v>
      </c>
      <c r="F13" s="51">
        <f t="shared" si="3"/>
        <v>108310</v>
      </c>
      <c r="G13" s="51">
        <f t="shared" si="3"/>
        <v>103700</v>
      </c>
      <c r="H13" s="51">
        <f t="shared" si="3"/>
        <v>85530</v>
      </c>
    </row>
    <row r="14" spans="2:8" x14ac:dyDescent="0.25">
      <c r="B14" s="47" t="s">
        <v>39</v>
      </c>
      <c r="C14" s="51">
        <v>85150</v>
      </c>
      <c r="D14" s="51">
        <v>88980</v>
      </c>
      <c r="E14" s="51">
        <v>96930</v>
      </c>
      <c r="F14" s="51">
        <v>99370</v>
      </c>
      <c r="G14" s="51">
        <v>94810</v>
      </c>
      <c r="H14" s="51">
        <v>78880</v>
      </c>
    </row>
    <row r="15" spans="2:8" x14ac:dyDescent="0.25">
      <c r="B15" s="47" t="s">
        <v>11</v>
      </c>
      <c r="C15" s="52">
        <f t="shared" ref="C15:H15" si="4">C14/C13</f>
        <v>0.92776203966005666</v>
      </c>
      <c r="D15" s="52">
        <f t="shared" si="4"/>
        <v>0.92102266846082181</v>
      </c>
      <c r="E15" s="52">
        <f t="shared" si="4"/>
        <v>0.91920341394025606</v>
      </c>
      <c r="F15" s="52">
        <f t="shared" si="4"/>
        <v>0.9174591450466254</v>
      </c>
      <c r="G15" s="52">
        <f t="shared" si="4"/>
        <v>0.91427193828351017</v>
      </c>
      <c r="H15" s="52">
        <f t="shared" si="4"/>
        <v>0.92224950309832809</v>
      </c>
    </row>
    <row r="16" spans="2:8" ht="15.75" thickBot="1" x14ac:dyDescent="0.3">
      <c r="B16" s="53" t="s">
        <v>40</v>
      </c>
      <c r="C16" s="54">
        <f t="shared" ref="C16:H16" si="5">1-C15</f>
        <v>7.2237960339943341E-2</v>
      </c>
      <c r="D16" s="54">
        <f t="shared" si="5"/>
        <v>7.8977331539178186E-2</v>
      </c>
      <c r="E16" s="54">
        <f t="shared" si="5"/>
        <v>8.0796586059743936E-2</v>
      </c>
      <c r="F16" s="54">
        <f t="shared" si="5"/>
        <v>8.2540854953374598E-2</v>
      </c>
      <c r="G16" s="54">
        <f t="shared" si="5"/>
        <v>8.5728061716489834E-2</v>
      </c>
      <c r="H16" s="54">
        <f t="shared" si="5"/>
        <v>7.7750496901671906E-2</v>
      </c>
    </row>
    <row r="17" spans="2:10" ht="15.75" thickTop="1" x14ac:dyDescent="0.25">
      <c r="B17" s="55"/>
      <c r="C17" s="55"/>
      <c r="D17" s="55"/>
      <c r="E17" s="55"/>
      <c r="F17" s="55"/>
      <c r="G17" s="55"/>
      <c r="H17" s="55"/>
      <c r="J17" s="56" t="s">
        <v>42</v>
      </c>
    </row>
    <row r="18" spans="2:10" x14ac:dyDescent="0.25">
      <c r="J18" s="56" t="s">
        <v>43</v>
      </c>
    </row>
    <row r="20" spans="2:10" x14ac:dyDescent="0.25">
      <c r="E20" s="57"/>
    </row>
    <row r="21" spans="2:10" x14ac:dyDescent="0.25">
      <c r="E21" s="57"/>
    </row>
    <row r="22" spans="2:10" x14ac:dyDescent="0.25">
      <c r="E22" s="57"/>
    </row>
    <row r="23" spans="2:10" x14ac:dyDescent="0.25">
      <c r="E23" s="57"/>
    </row>
    <row r="24" spans="2:10" x14ac:dyDescent="0.25">
      <c r="E24" s="57"/>
    </row>
    <row r="25" spans="2:10" x14ac:dyDescent="0.25">
      <c r="E25" s="57"/>
    </row>
    <row r="26" spans="2:10" x14ac:dyDescent="0.25">
      <c r="E26" s="57"/>
    </row>
    <row r="27" spans="2:10" x14ac:dyDescent="0.25">
      <c r="E27" s="57"/>
    </row>
    <row r="28" spans="2:10" x14ac:dyDescent="0.25">
      <c r="E28" s="57"/>
    </row>
    <row r="29" spans="2:10" x14ac:dyDescent="0.25">
      <c r="E29" s="57"/>
    </row>
    <row r="30" spans="2:10" x14ac:dyDescent="0.25">
      <c r="E30" s="57"/>
    </row>
    <row r="31" spans="2:10" x14ac:dyDescent="0.25">
      <c r="E31" s="57"/>
    </row>
    <row r="32" spans="2:10" x14ac:dyDescent="0.25">
      <c r="E32" s="57"/>
    </row>
    <row r="33" spans="5:5" x14ac:dyDescent="0.25">
      <c r="E33" s="57"/>
    </row>
    <row r="34" spans="5:5" x14ac:dyDescent="0.25">
      <c r="E34" s="57"/>
    </row>
    <row r="35" spans="5:5" x14ac:dyDescent="0.25">
      <c r="E35" s="57"/>
    </row>
    <row r="36" spans="5:5" x14ac:dyDescent="0.25">
      <c r="E36" s="57"/>
    </row>
    <row r="37" spans="5:5" x14ac:dyDescent="0.25">
      <c r="E37" s="57"/>
    </row>
    <row r="38" spans="5:5" x14ac:dyDescent="0.25">
      <c r="E38" s="57"/>
    </row>
    <row r="39" spans="5:5" x14ac:dyDescent="0.25">
      <c r="E39" s="5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1718</vt:lpstr>
      <vt:lpstr>1820</vt:lpstr>
      <vt:lpstr>1920</vt:lpstr>
      <vt:lpstr>NARTs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2020-10-22T09:54:59Z</dcterms:created>
  <dcterms:modified xsi:type="dcterms:W3CDTF">2020-10-23T08:30:58Z</dcterms:modified>
</cp:coreProperties>
</file>